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70" windowHeight="9690" firstSheet="1" activeTab="4"/>
  </bookViews>
  <sheets>
    <sheet name="国编初中语文" sheetId="1" r:id="rId1"/>
    <sheet name="国编初中语文 (毕业生)" sheetId="2" r:id="rId2"/>
    <sheet name="国编初中数学" sheetId="3" r:id="rId3"/>
    <sheet name="国编初中数学（毕业生）" sheetId="4" r:id="rId4"/>
    <sheet name="国编初中英语" sheetId="5" r:id="rId5"/>
    <sheet name="国编初中英语（毕业生）" sheetId="6" r:id="rId6"/>
    <sheet name="国编初中物理" sheetId="7" r:id="rId7"/>
    <sheet name="国编初中物理（毕业生）" sheetId="8" r:id="rId8"/>
    <sheet name="国编初中化学" sheetId="9" r:id="rId9"/>
    <sheet name="国编初中化学 (毕业生)" sheetId="10" r:id="rId10"/>
    <sheet name="国编初中生物" sheetId="11" r:id="rId11"/>
    <sheet name="国编初中生物（毕业生）" sheetId="12" r:id="rId12"/>
    <sheet name="国编初中音乐 " sheetId="13" r:id="rId13"/>
    <sheet name="国编初中音乐 (毕业生)" sheetId="14" r:id="rId14"/>
    <sheet name="国编初中体育" sheetId="15" r:id="rId15"/>
    <sheet name="国编初中体育（毕业生）" sheetId="16" r:id="rId16"/>
    <sheet name="国编初中美术" sheetId="17" r:id="rId17"/>
    <sheet name="国编初中美术 (毕业生)" sheetId="18" r:id="rId18"/>
    <sheet name="国编初中信息技术" sheetId="19" r:id="rId19"/>
    <sheet name="国编初中信息技术 (毕业生)" sheetId="20" r:id="rId20"/>
    <sheet name="国编初中道德与法治" sheetId="21" r:id="rId21"/>
    <sheet name="国编初中道德与法治（毕业生）" sheetId="22" r:id="rId22"/>
  </sheets>
  <definedNames>
    <definedName name="_xlnm.Print_Titles" localSheetId="16">'国编初中美术'!$1:$5</definedName>
    <definedName name="_xlnm.Print_Titles" localSheetId="17">'国编初中美术 (毕业生)'!$1:$5</definedName>
    <definedName name="_xlnm.Print_Titles" localSheetId="10">'国编初中生物'!$1:$5</definedName>
    <definedName name="_xlnm.Print_Titles" localSheetId="2">'国编初中数学'!$1:$5</definedName>
  </definedNames>
  <calcPr fullCalcOnLoad="1"/>
</workbook>
</file>

<file path=xl/sharedStrings.xml><?xml version="1.0" encoding="utf-8"?>
<sst xmlns="http://schemas.openxmlformats.org/spreadsheetml/2006/main" count="708" uniqueCount="367">
  <si>
    <t>万年县2020年全省统一招聘教师成绩汇总表</t>
  </si>
  <si>
    <t>招聘岗位：国编 初中语文</t>
  </si>
  <si>
    <t>2020年8月23日</t>
  </si>
  <si>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</si>
  <si>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</si>
  <si>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</si>
  <si>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</si>
  <si>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</si>
  <si>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</si>
  <si>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</si>
  <si>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</si>
  <si>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</si>
  <si>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</si>
  <si>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折算（50%）</t>
  </si>
  <si>
    <t>胡宁宁</t>
  </si>
  <si>
    <t>华梅</t>
  </si>
  <si>
    <t>胡凡</t>
  </si>
  <si>
    <t>刘红红</t>
  </si>
  <si>
    <t>徐婉婷</t>
  </si>
  <si>
    <t>万能</t>
  </si>
  <si>
    <t>陈婷艳</t>
  </si>
  <si>
    <t>马月娥</t>
  </si>
  <si>
    <t>彭梦莹</t>
  </si>
  <si>
    <t>孔俐</t>
  </si>
  <si>
    <t>黄火珍</t>
  </si>
  <si>
    <t>汪宇雯</t>
  </si>
  <si>
    <t>黄美琪</t>
  </si>
  <si>
    <t>周芳</t>
  </si>
  <si>
    <t>林兰花</t>
  </si>
  <si>
    <t>吴丹萍</t>
  </si>
  <si>
    <t>王飞</t>
  </si>
  <si>
    <t>程美林</t>
  </si>
  <si>
    <t>招聘岗位：国编 初中语文（毕业生）</t>
  </si>
  <si>
    <t>邹甜</t>
  </si>
  <si>
    <t>汪彬雁</t>
  </si>
  <si>
    <t>余雨晨</t>
  </si>
  <si>
    <t>李桂萍</t>
  </si>
  <si>
    <t>许子倩</t>
  </si>
  <si>
    <t>王渟</t>
  </si>
  <si>
    <t>李娇娇</t>
  </si>
  <si>
    <t>李小沙</t>
  </si>
  <si>
    <t>涂娟</t>
  </si>
  <si>
    <t>黄依双</t>
  </si>
  <si>
    <t>袁琳</t>
  </si>
  <si>
    <t>黄晓婷</t>
  </si>
  <si>
    <t>彭美琪</t>
  </si>
  <si>
    <t>胡滢滢</t>
  </si>
  <si>
    <t>洪雨馨</t>
  </si>
  <si>
    <t>招聘岗位：国编 初中数学</t>
  </si>
  <si>
    <t>夏叶</t>
  </si>
  <si>
    <t>许筱逍</t>
  </si>
  <si>
    <t>柴俊</t>
  </si>
  <si>
    <t>章晓玲</t>
  </si>
  <si>
    <t>4</t>
  </si>
  <si>
    <t>张文明</t>
  </si>
  <si>
    <t>5</t>
  </si>
  <si>
    <t>朱迎萍</t>
  </si>
  <si>
    <t>吴敏</t>
  </si>
  <si>
    <t>洪福生</t>
  </si>
  <si>
    <t>余潇钰</t>
  </si>
  <si>
    <t>丁致鱼</t>
  </si>
  <si>
    <t>徐红红</t>
  </si>
  <si>
    <t>李琴</t>
  </si>
  <si>
    <t>程丽娟</t>
  </si>
  <si>
    <t>程海燕</t>
  </si>
  <si>
    <t>谭兴生</t>
  </si>
  <si>
    <t>陈春建</t>
  </si>
  <si>
    <t>吕桂枝</t>
  </si>
  <si>
    <t>严红</t>
  </si>
  <si>
    <t>曹文才</t>
  </si>
  <si>
    <t>吴双娜</t>
  </si>
  <si>
    <t>吴松伟</t>
  </si>
  <si>
    <t>王长军</t>
  </si>
  <si>
    <t>缺考</t>
  </si>
  <si>
    <t>招聘岗位：国编 初中数学（毕业生）</t>
  </si>
  <si>
    <t>吴诗萌</t>
  </si>
  <si>
    <t>1</t>
  </si>
  <si>
    <t>周煜超</t>
  </si>
  <si>
    <t>2</t>
  </si>
  <si>
    <t>彭璐元</t>
  </si>
  <si>
    <t>3</t>
  </si>
  <si>
    <t>黄奕</t>
  </si>
  <si>
    <t>熊苗苗</t>
  </si>
  <si>
    <t>刘津津</t>
  </si>
  <si>
    <t>6</t>
  </si>
  <si>
    <t>石支朋</t>
  </si>
  <si>
    <t>7</t>
  </si>
  <si>
    <t>彭建伟</t>
  </si>
  <si>
    <t>8</t>
  </si>
  <si>
    <t>郑成玉</t>
  </si>
  <si>
    <t>9</t>
  </si>
  <si>
    <t>吴晓琪</t>
  </si>
  <si>
    <t>10</t>
  </si>
  <si>
    <t>丁伟峰</t>
  </si>
  <si>
    <t>11</t>
  </si>
  <si>
    <t>童雨晗</t>
  </si>
  <si>
    <t>12</t>
  </si>
  <si>
    <t>张炉城</t>
  </si>
  <si>
    <t>13</t>
  </si>
  <si>
    <t>郑紫薇</t>
  </si>
  <si>
    <t>14</t>
  </si>
  <si>
    <t>李宜青</t>
  </si>
  <si>
    <t>15</t>
  </si>
  <si>
    <t>招聘岗位：国编 初中英语</t>
  </si>
  <si>
    <t>韩雅玥</t>
  </si>
  <si>
    <t>袁园</t>
  </si>
  <si>
    <t>汪金菁</t>
  </si>
  <si>
    <t>王丽</t>
  </si>
  <si>
    <t>吴爱花</t>
  </si>
  <si>
    <t>王玉华</t>
  </si>
  <si>
    <t>鲍云露</t>
  </si>
  <si>
    <t>舒春红</t>
  </si>
  <si>
    <t>章自威</t>
  </si>
  <si>
    <t>潘海平</t>
  </si>
  <si>
    <t>胡雪萍</t>
  </si>
  <si>
    <t>翟海燕</t>
  </si>
  <si>
    <t>郑燕</t>
  </si>
  <si>
    <t>叶慧敏</t>
  </si>
  <si>
    <t>陈能菲</t>
  </si>
  <si>
    <t>程林英</t>
  </si>
  <si>
    <t>曹青云</t>
  </si>
  <si>
    <t>蔡奠托</t>
  </si>
  <si>
    <t>王燕萍</t>
  </si>
  <si>
    <t>李彩霞</t>
  </si>
  <si>
    <t>龚玥</t>
  </si>
  <si>
    <t>黄林慧</t>
  </si>
  <si>
    <t>董晴霞</t>
  </si>
  <si>
    <t>周爱君</t>
  </si>
  <si>
    <t>招聘岗位：国编 初中英语（毕业生）</t>
  </si>
  <si>
    <t>吴盈</t>
  </si>
  <si>
    <t>艾珍</t>
  </si>
  <si>
    <t>占丹琪</t>
  </si>
  <si>
    <t>陈桑桑</t>
  </si>
  <si>
    <t>何玉莲</t>
  </si>
  <si>
    <t>刘欣智</t>
  </si>
  <si>
    <t>胡蝶</t>
  </si>
  <si>
    <t>晏柳庆</t>
  </si>
  <si>
    <t>陈雯钰</t>
  </si>
  <si>
    <t>岑琦格</t>
  </si>
  <si>
    <t>祁洪子</t>
  </si>
  <si>
    <t>饶珍</t>
  </si>
  <si>
    <t>陶淑坤</t>
  </si>
  <si>
    <t>虞昭琳</t>
  </si>
  <si>
    <t>招聘岗位：国编 初中物理</t>
  </si>
  <si>
    <t>彭涛涛</t>
  </si>
  <si>
    <t>王婷</t>
  </si>
  <si>
    <t>夏少华</t>
  </si>
  <si>
    <t>谭河超</t>
  </si>
  <si>
    <t>姜国金</t>
  </si>
  <si>
    <t>余靖雯</t>
  </si>
  <si>
    <t>方小玲</t>
  </si>
  <si>
    <t>丁露新</t>
  </si>
  <si>
    <t>王莹英</t>
  </si>
  <si>
    <t>黄海兵</t>
  </si>
  <si>
    <t>王妃</t>
  </si>
  <si>
    <t>陶雁雁</t>
  </si>
  <si>
    <t>陈军</t>
  </si>
  <si>
    <t>章肖旻</t>
  </si>
  <si>
    <t>邱乐仙</t>
  </si>
  <si>
    <t>杨淋淋</t>
  </si>
  <si>
    <t>张莹</t>
  </si>
  <si>
    <t>凌加勇</t>
  </si>
  <si>
    <t>招聘岗位：国编 初中物理毕业生</t>
  </si>
  <si>
    <t>周荧</t>
  </si>
  <si>
    <t>徐丹霞</t>
  </si>
  <si>
    <t>方根凤</t>
  </si>
  <si>
    <t>李超林</t>
  </si>
  <si>
    <t>邹慧敏</t>
  </si>
  <si>
    <t>刘玉辉</t>
  </si>
  <si>
    <t>招聘岗位：国编 初中化学</t>
  </si>
  <si>
    <t>刘春艳</t>
  </si>
  <si>
    <t>杨霞</t>
  </si>
  <si>
    <t>涂晓梅</t>
  </si>
  <si>
    <t>郑梅</t>
  </si>
  <si>
    <t>张苗苗</t>
  </si>
  <si>
    <t>冯文敏</t>
  </si>
  <si>
    <t>陈曹君</t>
  </si>
  <si>
    <t>徐朦</t>
  </si>
  <si>
    <t>江银红</t>
  </si>
  <si>
    <t>韩锋</t>
  </si>
  <si>
    <t>周灵丰</t>
  </si>
  <si>
    <t>张颖文</t>
  </si>
  <si>
    <t>彭江华</t>
  </si>
  <si>
    <t>陈小芳</t>
  </si>
  <si>
    <t>吴琼</t>
  </si>
  <si>
    <t>吴淑琴</t>
  </si>
  <si>
    <t>招聘岗位：国编 初中化学（毕业生）</t>
  </si>
  <si>
    <t>曹丽慧</t>
  </si>
  <si>
    <t>高花玲</t>
  </si>
  <si>
    <t>饶珍珠</t>
  </si>
  <si>
    <t>汪凯欣</t>
  </si>
  <si>
    <t>杨雨龙</t>
  </si>
  <si>
    <t>余丽荣</t>
  </si>
  <si>
    <t>刘嫔君</t>
  </si>
  <si>
    <t>汪珍珍</t>
  </si>
  <si>
    <t>招聘岗位：国编 初中生物</t>
  </si>
  <si>
    <t>邓涵菲</t>
  </si>
  <si>
    <t>涂新萍</t>
  </si>
  <si>
    <t>石金燕</t>
  </si>
  <si>
    <t>彭灵云</t>
  </si>
  <si>
    <t>黄璐</t>
  </si>
  <si>
    <t>林乐敏</t>
  </si>
  <si>
    <t>李玲枝</t>
  </si>
  <si>
    <t>吴坚</t>
  </si>
  <si>
    <t>杨翠丽</t>
  </si>
  <si>
    <t>方萌</t>
  </si>
  <si>
    <t>黄香英</t>
  </si>
  <si>
    <t>朱瑞瑞</t>
  </si>
  <si>
    <t>招聘岗位：国编 初中生物（毕业生）</t>
  </si>
  <si>
    <t>祝睿</t>
  </si>
  <si>
    <t>童亚钦</t>
  </si>
  <si>
    <t>刘婉婷</t>
  </si>
  <si>
    <t>胡其玉</t>
  </si>
  <si>
    <t>汪书晴</t>
  </si>
  <si>
    <t>招聘岗位：国编 初中音乐</t>
  </si>
  <si>
    <t>笔试总成绩
（折算40%）</t>
  </si>
  <si>
    <t>折算（60%）</t>
  </si>
  <si>
    <t>杨琪</t>
  </si>
  <si>
    <t>余婷</t>
  </si>
  <si>
    <t>徐智华</t>
  </si>
  <si>
    <t>吴景茹</t>
  </si>
  <si>
    <t>杨长红</t>
  </si>
  <si>
    <t>刘婷</t>
  </si>
  <si>
    <t>汪紫璇</t>
  </si>
  <si>
    <t>刘泽亮</t>
  </si>
  <si>
    <t>李雅琴</t>
  </si>
  <si>
    <t>张笑</t>
  </si>
  <si>
    <t>黄韦炜</t>
  </si>
  <si>
    <t>程楠</t>
  </si>
  <si>
    <t>蔡火娇</t>
  </si>
  <si>
    <t>刘武平</t>
  </si>
  <si>
    <t>曹澍垚</t>
  </si>
  <si>
    <t>弃权</t>
  </si>
  <si>
    <t>招聘岗位：国编  初中音乐（毕业生）</t>
  </si>
  <si>
    <t>周玮琦</t>
  </si>
  <si>
    <t>钟紫凌</t>
  </si>
  <si>
    <t>黎玉璐</t>
  </si>
  <si>
    <t>韩娟</t>
  </si>
  <si>
    <t>夏江南</t>
  </si>
  <si>
    <t>乐珍珍</t>
  </si>
  <si>
    <t>杨睿</t>
  </si>
  <si>
    <t>杨钟明</t>
  </si>
  <si>
    <t>招聘岗位：国编  初中体育</t>
  </si>
  <si>
    <t>方卉</t>
  </si>
  <si>
    <t>祝金芳</t>
  </si>
  <si>
    <t>童与</t>
  </si>
  <si>
    <t>胡云健</t>
  </si>
  <si>
    <t>刘湖斌</t>
  </si>
  <si>
    <t>胡桂福</t>
  </si>
  <si>
    <t>李明</t>
  </si>
  <si>
    <t>李兆青</t>
  </si>
  <si>
    <t>陈炳海</t>
  </si>
  <si>
    <t>张苛苛</t>
  </si>
  <si>
    <t>柴锋</t>
  </si>
  <si>
    <t>程志强</t>
  </si>
  <si>
    <t>方美霞</t>
  </si>
  <si>
    <t>张伟</t>
  </si>
  <si>
    <t>李停</t>
  </si>
  <si>
    <t>招聘岗位：国编 初中体育毕业生</t>
  </si>
  <si>
    <t>蔡梦云</t>
  </si>
  <si>
    <t>余瑞</t>
  </si>
  <si>
    <t>李琪琛</t>
  </si>
  <si>
    <t>黄龙信</t>
  </si>
  <si>
    <t>汤雪辉</t>
  </si>
  <si>
    <t>张木书</t>
  </si>
  <si>
    <t>杨杰</t>
  </si>
  <si>
    <t>曹乐建</t>
  </si>
  <si>
    <t>徐杰</t>
  </si>
  <si>
    <t>余嘉炜</t>
  </si>
  <si>
    <t>王海英</t>
  </si>
  <si>
    <t>陈韵</t>
  </si>
  <si>
    <t>招聘岗位：国编 初中美术</t>
  </si>
  <si>
    <t>江志远</t>
  </si>
  <si>
    <t>83.34</t>
  </si>
  <si>
    <t>翟冬梅</t>
  </si>
  <si>
    <t>81.33</t>
  </si>
  <si>
    <t>付昊</t>
  </si>
  <si>
    <t>80</t>
  </si>
  <si>
    <t>龚芸</t>
  </si>
  <si>
    <t>王俊</t>
  </si>
  <si>
    <t>84</t>
  </si>
  <si>
    <t>兰玉萍</t>
  </si>
  <si>
    <t>79.33</t>
  </si>
  <si>
    <t>丁靖健</t>
  </si>
  <si>
    <t>78.66</t>
  </si>
  <si>
    <t>詹婷婷</t>
  </si>
  <si>
    <t>74</t>
  </si>
  <si>
    <t>李克健</t>
  </si>
  <si>
    <t>82</t>
  </si>
  <si>
    <t>陈秀珍</t>
  </si>
  <si>
    <t>77</t>
  </si>
  <si>
    <t>许琳琳</t>
  </si>
  <si>
    <t>81</t>
  </si>
  <si>
    <t>余秉宸</t>
  </si>
  <si>
    <t>75.34</t>
  </si>
  <si>
    <t>董慧萍</t>
  </si>
  <si>
    <t>76.34</t>
  </si>
  <si>
    <t>田静</t>
  </si>
  <si>
    <t>72.33</t>
  </si>
  <si>
    <t>杨姗姗</t>
  </si>
  <si>
    <t>招聘岗位：国编 初中美术（毕业生）</t>
  </si>
  <si>
    <t>彭梅平</t>
  </si>
  <si>
    <t>87</t>
  </si>
  <si>
    <t>黄博</t>
  </si>
  <si>
    <t>75.67</t>
  </si>
  <si>
    <t>张小梅</t>
  </si>
  <si>
    <t>洪玉娃</t>
  </si>
  <si>
    <t>80.67</t>
  </si>
  <si>
    <t>童新玥</t>
  </si>
  <si>
    <t>80.99</t>
  </si>
  <si>
    <t>许丽云</t>
  </si>
  <si>
    <t>81.34</t>
  </si>
  <si>
    <t>闵玉雪</t>
  </si>
  <si>
    <t>71.33</t>
  </si>
  <si>
    <t>陈荣华</t>
  </si>
  <si>
    <t>62.66</t>
  </si>
  <si>
    <t>陈静怡</t>
  </si>
  <si>
    <t>招聘岗位：国编  初中信息技术</t>
  </si>
  <si>
    <t>蔡燕燕</t>
  </si>
  <si>
    <t>胡小琴</t>
  </si>
  <si>
    <t>王艳萍</t>
  </si>
  <si>
    <t>何婷</t>
  </si>
  <si>
    <t>钟李娉慧</t>
  </si>
  <si>
    <t>程珺希</t>
  </si>
  <si>
    <t>周鹏</t>
  </si>
  <si>
    <t>杨丹</t>
  </si>
  <si>
    <t>徐昌飞</t>
  </si>
  <si>
    <t>李婷</t>
  </si>
  <si>
    <t>彭显村</t>
  </si>
  <si>
    <t>招聘岗位：国编  初中信息技术（毕业生）</t>
  </si>
  <si>
    <t>陈雅丽</t>
  </si>
  <si>
    <t>郑子君</t>
  </si>
  <si>
    <t>汤璟</t>
  </si>
  <si>
    <t>刘淑芬</t>
  </si>
  <si>
    <t>方蒙</t>
  </si>
  <si>
    <t>招聘岗位：国编 初中道德与法治</t>
  </si>
  <si>
    <t>吴望霞</t>
  </si>
  <si>
    <t>许嘉欣</t>
  </si>
  <si>
    <t>陶金华</t>
  </si>
  <si>
    <t>夏利霞</t>
  </si>
  <si>
    <t>张少琪</t>
  </si>
  <si>
    <t>王思莹</t>
  </si>
  <si>
    <t>余莹</t>
  </si>
  <si>
    <t>吴清</t>
  </si>
  <si>
    <t>余铭扬</t>
  </si>
  <si>
    <t>吴怀银</t>
  </si>
  <si>
    <t>江甜</t>
  </si>
  <si>
    <t>黄筠</t>
  </si>
  <si>
    <t>雷格格</t>
  </si>
  <si>
    <t>杜方方</t>
  </si>
  <si>
    <t>程蕾</t>
  </si>
  <si>
    <t>李三娟</t>
  </si>
  <si>
    <t>赵丽霞</t>
  </si>
  <si>
    <t>徐佳杭</t>
  </si>
  <si>
    <t>应思奇</t>
  </si>
  <si>
    <t>李翠平</t>
  </si>
  <si>
    <t>胡海燕</t>
  </si>
  <si>
    <t>招聘岗位：国编 初中道德与法治（毕业生）</t>
  </si>
  <si>
    <t>周小芳</t>
  </si>
  <si>
    <t>吴玉青</t>
  </si>
  <si>
    <t>邓心怡</t>
  </si>
  <si>
    <t>洪玉莹</t>
  </si>
  <si>
    <t>汤羿坤</t>
  </si>
  <si>
    <t>洪琳</t>
  </si>
  <si>
    <t>施睦龙</t>
  </si>
  <si>
    <t>计美玲</t>
  </si>
  <si>
    <t>胡桂兰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</si>
</sst>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color theme="1"/>
      <name val="Cambria"/>
      <family val="0"/>
    </font>
    <font>
      <sz val="16"/>
      <color theme="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7" fillId="33" borderId="10" xfId="49" applyFont="1" applyFill="1" applyBorder="1" applyAlignment="1">
      <alignment horizontal="center" vertical="center"/>
      <protection/>
    </xf>
    <xf numFmtId="177" fontId="47" fillId="0" borderId="10" xfId="40" applyNumberFormat="1" applyFont="1" applyBorder="1" applyAlignment="1">
      <alignment horizontal="center" vertical="center"/>
      <protection/>
    </xf>
    <xf numFmtId="176" fontId="47" fillId="0" borderId="10" xfId="40" applyNumberFormat="1" applyFont="1" applyBorder="1" applyAlignment="1">
      <alignment horizontal="center" vertical="center"/>
      <protection/>
    </xf>
    <xf numFmtId="178" fontId="48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7" fillId="0" borderId="10" xfId="43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40" applyFont="1" applyBorder="1" applyAlignment="1">
      <alignment horizontal="center" vertical="center"/>
      <protection/>
    </xf>
    <xf numFmtId="177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7" fillId="33" borderId="10" xfId="40" applyFont="1" applyFill="1" applyBorder="1" applyAlignment="1">
      <alignment horizontal="center" vertical="center"/>
      <protection/>
    </xf>
    <xf numFmtId="0" fontId="47" fillId="0" borderId="10" xfId="40" applyFont="1" applyFill="1" applyBorder="1" applyAlignment="1">
      <alignment horizontal="center" vertical="center"/>
      <protection/>
    </xf>
    <xf numFmtId="0" fontId="49" fillId="0" borderId="10" xfId="40" applyFont="1" applyBorder="1" applyAlignment="1">
      <alignment horizontal="center" vertical="center"/>
      <protection/>
    </xf>
    <xf numFmtId="177" fontId="49" fillId="0" borderId="10" xfId="40" applyNumberFormat="1" applyFont="1" applyBorder="1" applyAlignment="1">
      <alignment horizontal="center" vertical="center"/>
      <protection/>
    </xf>
    <xf numFmtId="176" fontId="49" fillId="0" borderId="10" xfId="40" applyNumberFormat="1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9" fillId="33" borderId="10" xfId="40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7" fillId="0" borderId="10" xfId="44" applyFont="1" applyBorder="1" applyAlignment="1">
      <alignment horizontal="center" vertical="center"/>
      <protection/>
    </xf>
    <xf numFmtId="0" fontId="47" fillId="33" borderId="10" xfId="43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3 2 2" xfId="44"/>
    <cellStyle name="常规 2 3 3" xfId="45"/>
    <cellStyle name="常规 2 3 4" xfId="46"/>
    <cellStyle name="常规 2 4" xfId="47"/>
    <cellStyle name="常规 2 6" xfId="48"/>
    <cellStyle name="常规 2 7" xfId="49"/>
    <cellStyle name="常规 3" xfId="50"/>
    <cellStyle name="常规 4" xfId="51"/>
    <cellStyle name="常规 5" xfId="52"/>
    <cellStyle name="常规 6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  <cellStyle name="注释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11.7109375" style="0" customWidth="1"/>
    <col min="2" max="2" width="16.00390625" style="0" customWidth="1"/>
    <col min="3" max="3" width="18.7109375" style="0" customWidth="1"/>
    <col min="4" max="4" width="17.7109375" style="1" customWidth="1"/>
    <col min="5" max="5" width="14.00390625" style="0" customWidth="1"/>
    <col min="6" max="6" width="13.421875" style="0" customWidth="1"/>
    <col min="7" max="7" width="11.57421875" style="0" customWidth="1"/>
    <col min="8" max="8" width="9.0039062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5"/>
    </row>
    <row r="6" spans="1:13" ht="33" customHeight="1">
      <c r="A6" s="18" t="s">
        <v>14</v>
      </c>
      <c r="B6" s="11">
        <v>84.5</v>
      </c>
      <c r="C6" s="11">
        <v>66.5</v>
      </c>
      <c r="D6" s="12">
        <f aca="true" t="shared" si="0" ref="D6:D23">(B6+C6)/2*0.5</f>
        <v>37.75</v>
      </c>
      <c r="E6" s="14">
        <v>90.67</v>
      </c>
      <c r="F6" s="14">
        <f aca="true" t="shared" si="1" ref="F6:F23">E6*0.5</f>
        <v>45.335</v>
      </c>
      <c r="G6" s="15">
        <f aca="true" t="shared" si="2" ref="G6:G23">D6+F6</f>
        <v>83.08500000000001</v>
      </c>
      <c r="H6" s="16">
        <v>1</v>
      </c>
      <c r="I6" s="17"/>
      <c r="J6" s="17"/>
      <c r="L6" s="17"/>
      <c r="M6" s="17"/>
    </row>
    <row r="7" spans="1:13" ht="33" customHeight="1">
      <c r="A7" s="18" t="s">
        <v>15</v>
      </c>
      <c r="B7" s="11">
        <v>85.5</v>
      </c>
      <c r="C7" s="11">
        <v>70.5</v>
      </c>
      <c r="D7" s="12">
        <f t="shared" si="0"/>
        <v>39</v>
      </c>
      <c r="E7" s="14">
        <v>85.33</v>
      </c>
      <c r="F7" s="14">
        <f t="shared" si="1"/>
        <v>42.665</v>
      </c>
      <c r="G7" s="15">
        <f t="shared" si="2"/>
        <v>81.66499999999999</v>
      </c>
      <c r="H7" s="16">
        <v>2</v>
      </c>
      <c r="I7" s="17"/>
      <c r="J7" s="17"/>
      <c r="L7" s="17"/>
      <c r="M7" s="17"/>
    </row>
    <row r="8" spans="1:13" ht="33" customHeight="1">
      <c r="A8" s="18" t="s">
        <v>16</v>
      </c>
      <c r="B8" s="11">
        <v>86</v>
      </c>
      <c r="C8" s="11">
        <v>62</v>
      </c>
      <c r="D8" s="12">
        <f t="shared" si="0"/>
        <v>37</v>
      </c>
      <c r="E8" s="14">
        <v>88.33</v>
      </c>
      <c r="F8" s="14">
        <f t="shared" si="1"/>
        <v>44.165</v>
      </c>
      <c r="G8" s="15">
        <f t="shared" si="2"/>
        <v>81.16499999999999</v>
      </c>
      <c r="H8" s="16">
        <v>3</v>
      </c>
      <c r="I8" s="17"/>
      <c r="J8" s="17"/>
      <c r="L8" s="17"/>
      <c r="M8" s="17"/>
    </row>
    <row r="9" spans="1:13" ht="33" customHeight="1">
      <c r="A9" s="18" t="s">
        <v>17</v>
      </c>
      <c r="B9" s="11">
        <v>84</v>
      </c>
      <c r="C9" s="11">
        <v>64</v>
      </c>
      <c r="D9" s="12">
        <f t="shared" si="0"/>
        <v>37</v>
      </c>
      <c r="E9" s="14">
        <v>86</v>
      </c>
      <c r="F9" s="14">
        <f t="shared" si="1"/>
        <v>43</v>
      </c>
      <c r="G9" s="15">
        <f t="shared" si="2"/>
        <v>80</v>
      </c>
      <c r="H9" s="16">
        <v>4</v>
      </c>
      <c r="I9" s="17"/>
      <c r="J9" s="17"/>
      <c r="L9" s="17"/>
      <c r="M9" s="17"/>
    </row>
    <row r="10" spans="1:13" ht="33" customHeight="1">
      <c r="A10" s="18" t="s">
        <v>18</v>
      </c>
      <c r="B10" s="11">
        <v>82</v>
      </c>
      <c r="C10" s="11">
        <v>66</v>
      </c>
      <c r="D10" s="12">
        <f t="shared" si="0"/>
        <v>37</v>
      </c>
      <c r="E10" s="14">
        <v>86</v>
      </c>
      <c r="F10" s="14">
        <f t="shared" si="1"/>
        <v>43</v>
      </c>
      <c r="G10" s="15">
        <f t="shared" si="2"/>
        <v>80</v>
      </c>
      <c r="H10" s="16">
        <v>5</v>
      </c>
      <c r="I10" s="17"/>
      <c r="J10" s="17"/>
      <c r="L10" s="17"/>
      <c r="M10" s="17"/>
    </row>
    <row r="11" spans="1:13" ht="33" customHeight="1">
      <c r="A11" s="18" t="s">
        <v>19</v>
      </c>
      <c r="B11" s="11">
        <v>80</v>
      </c>
      <c r="C11" s="11">
        <v>65.5</v>
      </c>
      <c r="D11" s="12">
        <f t="shared" si="0"/>
        <v>36.375</v>
      </c>
      <c r="E11" s="14">
        <v>85.67</v>
      </c>
      <c r="F11" s="14">
        <f t="shared" si="1"/>
        <v>42.835</v>
      </c>
      <c r="G11" s="15">
        <f t="shared" si="2"/>
        <v>79.21000000000001</v>
      </c>
      <c r="H11" s="16">
        <v>6</v>
      </c>
      <c r="I11" s="17"/>
      <c r="J11" s="17"/>
      <c r="L11" s="17"/>
      <c r="M11" s="17"/>
    </row>
    <row r="12" spans="1:8" ht="33" customHeight="1">
      <c r="A12" s="18" t="s">
        <v>20</v>
      </c>
      <c r="B12" s="11">
        <v>83</v>
      </c>
      <c r="C12" s="11">
        <v>68</v>
      </c>
      <c r="D12" s="12">
        <f t="shared" si="0"/>
        <v>37.75</v>
      </c>
      <c r="E12" s="14">
        <v>82</v>
      </c>
      <c r="F12" s="14">
        <f t="shared" si="1"/>
        <v>41</v>
      </c>
      <c r="G12" s="15">
        <f t="shared" si="2"/>
        <v>78.75</v>
      </c>
      <c r="H12" s="16">
        <v>7</v>
      </c>
    </row>
    <row r="13" spans="1:8" ht="33" customHeight="1">
      <c r="A13" s="18" t="s">
        <v>21</v>
      </c>
      <c r="B13" s="11">
        <v>85.5</v>
      </c>
      <c r="C13" s="11">
        <v>57.5</v>
      </c>
      <c r="D13" s="12">
        <f t="shared" si="0"/>
        <v>35.75</v>
      </c>
      <c r="E13" s="14">
        <v>85.33</v>
      </c>
      <c r="F13" s="14">
        <f t="shared" si="1"/>
        <v>42.665</v>
      </c>
      <c r="G13" s="15">
        <f t="shared" si="2"/>
        <v>78.41499999999999</v>
      </c>
      <c r="H13" s="16">
        <v>8</v>
      </c>
    </row>
    <row r="14" spans="1:8" ht="33" customHeight="1">
      <c r="A14" s="18" t="s">
        <v>22</v>
      </c>
      <c r="B14" s="11">
        <v>67</v>
      </c>
      <c r="C14" s="11">
        <v>77</v>
      </c>
      <c r="D14" s="12">
        <f t="shared" si="0"/>
        <v>36</v>
      </c>
      <c r="E14" s="14">
        <v>84</v>
      </c>
      <c r="F14" s="14">
        <f t="shared" si="1"/>
        <v>42</v>
      </c>
      <c r="G14" s="15">
        <f t="shared" si="2"/>
        <v>78</v>
      </c>
      <c r="H14" s="16">
        <v>9</v>
      </c>
    </row>
    <row r="15" spans="1:8" ht="33" customHeight="1">
      <c r="A15" s="18" t="s">
        <v>23</v>
      </c>
      <c r="B15" s="11">
        <v>73</v>
      </c>
      <c r="C15" s="11">
        <v>75</v>
      </c>
      <c r="D15" s="12">
        <f t="shared" si="0"/>
        <v>37</v>
      </c>
      <c r="E15" s="14">
        <v>81.33</v>
      </c>
      <c r="F15" s="14">
        <f t="shared" si="1"/>
        <v>40.665</v>
      </c>
      <c r="G15" s="15">
        <f t="shared" si="2"/>
        <v>77.66499999999999</v>
      </c>
      <c r="H15" s="16">
        <v>10</v>
      </c>
    </row>
    <row r="16" spans="1:8" ht="33" customHeight="1">
      <c r="A16" s="18" t="s">
        <v>24</v>
      </c>
      <c r="B16" s="11">
        <v>85.5</v>
      </c>
      <c r="C16" s="11">
        <v>53.5</v>
      </c>
      <c r="D16" s="12">
        <f t="shared" si="0"/>
        <v>34.75</v>
      </c>
      <c r="E16" s="14">
        <v>85.67</v>
      </c>
      <c r="F16" s="14">
        <f t="shared" si="1"/>
        <v>42.835</v>
      </c>
      <c r="G16" s="15">
        <f t="shared" si="2"/>
        <v>77.58500000000001</v>
      </c>
      <c r="H16" s="16">
        <v>11</v>
      </c>
    </row>
    <row r="17" spans="1:8" ht="33" customHeight="1">
      <c r="A17" s="18" t="s">
        <v>25</v>
      </c>
      <c r="B17" s="11">
        <v>92.5</v>
      </c>
      <c r="C17" s="11">
        <v>60.5</v>
      </c>
      <c r="D17" s="12">
        <f t="shared" si="0"/>
        <v>38.25</v>
      </c>
      <c r="E17" s="14">
        <v>77.67</v>
      </c>
      <c r="F17" s="14">
        <f t="shared" si="1"/>
        <v>38.835</v>
      </c>
      <c r="G17" s="15">
        <f t="shared" si="2"/>
        <v>77.08500000000001</v>
      </c>
      <c r="H17" s="16">
        <v>12</v>
      </c>
    </row>
    <row r="18" spans="1:8" ht="33" customHeight="1">
      <c r="A18" s="18" t="s">
        <v>26</v>
      </c>
      <c r="B18" s="11">
        <v>57</v>
      </c>
      <c r="C18" s="11">
        <v>57.5</v>
      </c>
      <c r="D18" s="12">
        <f t="shared" si="0"/>
        <v>28.625</v>
      </c>
      <c r="E18" s="14">
        <v>91.67</v>
      </c>
      <c r="F18" s="14">
        <f t="shared" si="1"/>
        <v>45.835</v>
      </c>
      <c r="G18" s="15">
        <f t="shared" si="2"/>
        <v>74.46000000000001</v>
      </c>
      <c r="H18" s="16">
        <v>13</v>
      </c>
    </row>
    <row r="19" spans="1:8" ht="33" customHeight="1">
      <c r="A19" s="18" t="s">
        <v>27</v>
      </c>
      <c r="B19" s="11">
        <v>72.5</v>
      </c>
      <c r="C19" s="11">
        <v>55.5</v>
      </c>
      <c r="D19" s="12">
        <f t="shared" si="0"/>
        <v>32</v>
      </c>
      <c r="E19" s="14">
        <v>82</v>
      </c>
      <c r="F19" s="14">
        <f t="shared" si="1"/>
        <v>41</v>
      </c>
      <c r="G19" s="15">
        <f t="shared" si="2"/>
        <v>73</v>
      </c>
      <c r="H19" s="16">
        <v>14</v>
      </c>
    </row>
    <row r="20" spans="1:8" ht="33" customHeight="1">
      <c r="A20" s="18" t="s">
        <v>28</v>
      </c>
      <c r="B20" s="11">
        <v>72</v>
      </c>
      <c r="C20" s="11">
        <v>53.5</v>
      </c>
      <c r="D20" s="12">
        <f t="shared" si="0"/>
        <v>31.375</v>
      </c>
      <c r="E20" s="14">
        <v>82.33</v>
      </c>
      <c r="F20" s="14">
        <f t="shared" si="1"/>
        <v>41.165</v>
      </c>
      <c r="G20" s="15">
        <f t="shared" si="2"/>
        <v>72.53999999999999</v>
      </c>
      <c r="H20" s="16">
        <v>15</v>
      </c>
    </row>
    <row r="21" spans="1:8" ht="33" customHeight="1">
      <c r="A21" s="18" t="s">
        <v>29</v>
      </c>
      <c r="B21" s="11">
        <v>50.5</v>
      </c>
      <c r="C21" s="11">
        <v>65</v>
      </c>
      <c r="D21" s="12">
        <f t="shared" si="0"/>
        <v>28.875</v>
      </c>
      <c r="E21" s="14">
        <v>86.33</v>
      </c>
      <c r="F21" s="14">
        <f t="shared" si="1"/>
        <v>43.165</v>
      </c>
      <c r="G21" s="15">
        <f t="shared" si="2"/>
        <v>72.03999999999999</v>
      </c>
      <c r="H21" s="16">
        <v>16</v>
      </c>
    </row>
    <row r="22" spans="1:8" ht="33" customHeight="1">
      <c r="A22" s="18" t="s">
        <v>30</v>
      </c>
      <c r="B22" s="11">
        <v>73</v>
      </c>
      <c r="C22" s="11">
        <v>51.5</v>
      </c>
      <c r="D22" s="12">
        <f t="shared" si="0"/>
        <v>31.125</v>
      </c>
      <c r="E22" s="14">
        <v>78.67</v>
      </c>
      <c r="F22" s="14">
        <f t="shared" si="1"/>
        <v>39.335</v>
      </c>
      <c r="G22" s="15">
        <f t="shared" si="2"/>
        <v>70.46000000000001</v>
      </c>
      <c r="H22" s="16">
        <v>17</v>
      </c>
    </row>
    <row r="23" spans="1:8" ht="33" customHeight="1">
      <c r="A23" s="18" t="s">
        <v>31</v>
      </c>
      <c r="B23" s="11">
        <v>71.5</v>
      </c>
      <c r="C23" s="11">
        <v>46.5</v>
      </c>
      <c r="D23" s="12">
        <f t="shared" si="0"/>
        <v>29.5</v>
      </c>
      <c r="E23" s="14">
        <v>80</v>
      </c>
      <c r="F23" s="14">
        <f t="shared" si="1"/>
        <v>40</v>
      </c>
      <c r="G23" s="15">
        <f t="shared" si="2"/>
        <v>69.5</v>
      </c>
      <c r="H23" s="16">
        <v>18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1.7109375" style="0" customWidth="1"/>
    <col min="2" max="2" width="16.421875" style="0" customWidth="1"/>
    <col min="3" max="3" width="17.421875" style="0" customWidth="1"/>
    <col min="4" max="4" width="16.7109375" style="1" customWidth="1"/>
    <col min="5" max="5" width="15.8515625" style="0" customWidth="1"/>
    <col min="6" max="6" width="16.003906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1.75" customHeight="1">
      <c r="A2" s="3" t="s">
        <v>186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27" customHeight="1">
      <c r="A6" s="20" t="s">
        <v>187</v>
      </c>
      <c r="B6" s="11">
        <v>81</v>
      </c>
      <c r="C6" s="11">
        <v>53</v>
      </c>
      <c r="D6" s="12">
        <f aca="true" t="shared" si="0" ref="D6:D13">(B6+C6)/2*0.5</f>
        <v>33.5</v>
      </c>
      <c r="E6" s="14">
        <v>77.67</v>
      </c>
      <c r="F6" s="14">
        <f aca="true" t="shared" si="1" ref="F6:F13">E6*0.5</f>
        <v>38.835</v>
      </c>
      <c r="G6" s="15">
        <f aca="true" t="shared" si="2" ref="G6:G13">D6+F6</f>
        <v>72.33500000000001</v>
      </c>
      <c r="H6" s="16">
        <v>1</v>
      </c>
      <c r="I6" s="17"/>
      <c r="J6" s="17"/>
      <c r="L6" s="17"/>
      <c r="M6" s="17"/>
    </row>
    <row r="7" spans="1:13" ht="27" customHeight="1">
      <c r="A7" s="20" t="s">
        <v>188</v>
      </c>
      <c r="B7" s="11">
        <v>74</v>
      </c>
      <c r="C7" s="11">
        <v>54.5</v>
      </c>
      <c r="D7" s="12">
        <f t="shared" si="0"/>
        <v>32.125</v>
      </c>
      <c r="E7" s="14">
        <v>79.33</v>
      </c>
      <c r="F7" s="14">
        <f t="shared" si="1"/>
        <v>39.665</v>
      </c>
      <c r="G7" s="15">
        <f t="shared" si="2"/>
        <v>71.78999999999999</v>
      </c>
      <c r="H7" s="16">
        <v>2</v>
      </c>
      <c r="I7" s="17"/>
      <c r="J7" s="17"/>
      <c r="L7" s="17"/>
      <c r="M7" s="17"/>
    </row>
    <row r="8" spans="1:13" ht="27" customHeight="1">
      <c r="A8" s="20" t="s">
        <v>189</v>
      </c>
      <c r="B8" s="11">
        <v>74</v>
      </c>
      <c r="C8" s="11">
        <v>50.5</v>
      </c>
      <c r="D8" s="12">
        <f t="shared" si="0"/>
        <v>31.125</v>
      </c>
      <c r="E8" s="14">
        <v>80.67</v>
      </c>
      <c r="F8" s="14">
        <f t="shared" si="1"/>
        <v>40.335</v>
      </c>
      <c r="G8" s="15">
        <f t="shared" si="2"/>
        <v>71.46000000000001</v>
      </c>
      <c r="H8" s="16">
        <v>3</v>
      </c>
      <c r="I8" s="17"/>
      <c r="J8" s="17"/>
      <c r="L8" s="17"/>
      <c r="M8" s="17"/>
    </row>
    <row r="9" spans="1:13" ht="27" customHeight="1">
      <c r="A9" s="20" t="s">
        <v>190</v>
      </c>
      <c r="B9" s="11">
        <v>61</v>
      </c>
      <c r="C9" s="11">
        <v>59</v>
      </c>
      <c r="D9" s="12">
        <f t="shared" si="0"/>
        <v>30</v>
      </c>
      <c r="E9" s="14">
        <v>76.67</v>
      </c>
      <c r="F9" s="14">
        <f t="shared" si="1"/>
        <v>38.335</v>
      </c>
      <c r="G9" s="15">
        <f t="shared" si="2"/>
        <v>68.33500000000001</v>
      </c>
      <c r="H9" s="16">
        <v>4</v>
      </c>
      <c r="I9" s="17"/>
      <c r="J9" s="17"/>
      <c r="L9" s="17"/>
      <c r="M9" s="17"/>
    </row>
    <row r="10" spans="1:13" ht="27" customHeight="1">
      <c r="A10" s="22" t="s">
        <v>191</v>
      </c>
      <c r="B10" s="11">
        <v>33.5</v>
      </c>
      <c r="C10" s="11">
        <v>78</v>
      </c>
      <c r="D10" s="12">
        <f t="shared" si="0"/>
        <v>27.875</v>
      </c>
      <c r="E10" s="14">
        <v>78.67</v>
      </c>
      <c r="F10" s="14">
        <f t="shared" si="1"/>
        <v>39.335</v>
      </c>
      <c r="G10" s="15">
        <f t="shared" si="2"/>
        <v>67.21000000000001</v>
      </c>
      <c r="H10" s="16">
        <v>5</v>
      </c>
      <c r="I10" s="17"/>
      <c r="J10" s="17"/>
      <c r="L10" s="17"/>
      <c r="M10" s="17"/>
    </row>
    <row r="11" spans="1:13" ht="27" customHeight="1">
      <c r="A11" s="20" t="s">
        <v>192</v>
      </c>
      <c r="B11" s="11">
        <v>59.5</v>
      </c>
      <c r="C11" s="11">
        <v>50</v>
      </c>
      <c r="D11" s="12">
        <f t="shared" si="0"/>
        <v>27.375</v>
      </c>
      <c r="E11" s="14">
        <v>79.33</v>
      </c>
      <c r="F11" s="14">
        <f t="shared" si="1"/>
        <v>39.665</v>
      </c>
      <c r="G11" s="15">
        <f t="shared" si="2"/>
        <v>67.03999999999999</v>
      </c>
      <c r="H11" s="16">
        <v>6</v>
      </c>
      <c r="I11" s="17"/>
      <c r="J11" s="17"/>
      <c r="L11" s="17"/>
      <c r="M11" s="17"/>
    </row>
    <row r="12" spans="1:8" ht="27" customHeight="1">
      <c r="A12" s="20" t="s">
        <v>193</v>
      </c>
      <c r="B12" s="11">
        <v>47.5</v>
      </c>
      <c r="C12" s="11">
        <v>43.5</v>
      </c>
      <c r="D12" s="12">
        <f t="shared" si="0"/>
        <v>22.75</v>
      </c>
      <c r="E12" s="14">
        <v>80.67</v>
      </c>
      <c r="F12" s="14">
        <f t="shared" si="1"/>
        <v>40.335</v>
      </c>
      <c r="G12" s="15">
        <f t="shared" si="2"/>
        <v>63.085</v>
      </c>
      <c r="H12" s="16">
        <v>7</v>
      </c>
    </row>
    <row r="13" spans="1:8" ht="27" customHeight="1">
      <c r="A13" s="20" t="s">
        <v>194</v>
      </c>
      <c r="B13" s="11">
        <v>60.5</v>
      </c>
      <c r="C13" s="11">
        <v>36.5</v>
      </c>
      <c r="D13" s="12">
        <f t="shared" si="0"/>
        <v>24.25</v>
      </c>
      <c r="E13" s="14">
        <v>71.33</v>
      </c>
      <c r="F13" s="14">
        <f t="shared" si="1"/>
        <v>35.665</v>
      </c>
      <c r="G13" s="15">
        <f t="shared" si="2"/>
        <v>59.915</v>
      </c>
      <c r="H13" s="16">
        <v>8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3.421875" style="0" customWidth="1"/>
    <col min="2" max="2" width="15.57421875" style="0" customWidth="1"/>
    <col min="3" max="3" width="15.421875" style="2" customWidth="1"/>
    <col min="4" max="4" width="13.421875" style="1" customWidth="1"/>
    <col min="5" max="5" width="15.28125" style="0" customWidth="1"/>
    <col min="6" max="7" width="13.421875" style="0" customWidth="1"/>
    <col min="8" max="8" width="14.8515625" style="0" customWidth="1"/>
  </cols>
  <sheetData>
    <row r="1" spans="1:8" ht="32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195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7" t="s">
        <v>9</v>
      </c>
      <c r="D4" s="44" t="s">
        <v>10</v>
      </c>
      <c r="E4" s="42" t="s">
        <v>11</v>
      </c>
      <c r="F4" s="42"/>
      <c r="G4" s="43"/>
      <c r="H4" s="43"/>
    </row>
    <row r="5" spans="1:8" ht="27" customHeight="1">
      <c r="A5" s="43"/>
      <c r="B5" s="6" t="s">
        <v>12</v>
      </c>
      <c r="C5" s="7" t="s">
        <v>12</v>
      </c>
      <c r="D5" s="44"/>
      <c r="E5" s="9" t="s">
        <v>12</v>
      </c>
      <c r="F5" s="8" t="s">
        <v>13</v>
      </c>
      <c r="G5" s="43"/>
      <c r="H5" s="43"/>
    </row>
    <row r="6" spans="1:9" ht="24.75" customHeight="1">
      <c r="A6" s="23" t="s">
        <v>196</v>
      </c>
      <c r="B6" s="23">
        <v>74</v>
      </c>
      <c r="C6" s="23">
        <v>69</v>
      </c>
      <c r="D6" s="23">
        <f aca="true" t="shared" si="0" ref="D6:D17">(B6+C6)/2*0.5</f>
        <v>35.75</v>
      </c>
      <c r="E6" s="23">
        <v>86</v>
      </c>
      <c r="F6" s="23">
        <f aca="true" t="shared" si="1" ref="F6:F17">E6*0.5</f>
        <v>43</v>
      </c>
      <c r="G6" s="23">
        <f aca="true" t="shared" si="2" ref="G6:G17">D6+F6</f>
        <v>78.75</v>
      </c>
      <c r="H6" s="22">
        <v>1</v>
      </c>
      <c r="I6" s="5"/>
    </row>
    <row r="7" spans="1:9" ht="24.75" customHeight="1">
      <c r="A7" s="23" t="s">
        <v>197</v>
      </c>
      <c r="B7" s="23">
        <v>63.5</v>
      </c>
      <c r="C7" s="23">
        <v>68.5</v>
      </c>
      <c r="D7" s="23">
        <f t="shared" si="0"/>
        <v>33</v>
      </c>
      <c r="E7" s="23">
        <v>90.67</v>
      </c>
      <c r="F7" s="23">
        <f t="shared" si="1"/>
        <v>45.335</v>
      </c>
      <c r="G7" s="23">
        <f t="shared" si="2"/>
        <v>78.33500000000001</v>
      </c>
      <c r="H7" s="22">
        <v>2</v>
      </c>
      <c r="I7" s="5"/>
    </row>
    <row r="8" spans="1:9" ht="24.75" customHeight="1">
      <c r="A8" s="23" t="s">
        <v>198</v>
      </c>
      <c r="B8" s="23">
        <v>72.5</v>
      </c>
      <c r="C8" s="23">
        <v>62.5</v>
      </c>
      <c r="D8" s="23">
        <f t="shared" si="0"/>
        <v>33.75</v>
      </c>
      <c r="E8" s="23">
        <v>89</v>
      </c>
      <c r="F8" s="23">
        <f t="shared" si="1"/>
        <v>44.5</v>
      </c>
      <c r="G8" s="23">
        <f t="shared" si="2"/>
        <v>78.25</v>
      </c>
      <c r="H8" s="22">
        <v>3</v>
      </c>
      <c r="I8" s="5"/>
    </row>
    <row r="9" spans="1:9" ht="24.75" customHeight="1">
      <c r="A9" s="23" t="s">
        <v>199</v>
      </c>
      <c r="B9" s="23">
        <v>73.5</v>
      </c>
      <c r="C9" s="23">
        <v>51.5</v>
      </c>
      <c r="D9" s="23">
        <f t="shared" si="0"/>
        <v>31.25</v>
      </c>
      <c r="E9" s="23">
        <v>88.67</v>
      </c>
      <c r="F9" s="23">
        <f t="shared" si="1"/>
        <v>44.335</v>
      </c>
      <c r="G9" s="23">
        <f t="shared" si="2"/>
        <v>75.58500000000001</v>
      </c>
      <c r="H9" s="22">
        <v>4</v>
      </c>
      <c r="I9" s="5"/>
    </row>
    <row r="10" spans="1:9" ht="24.75" customHeight="1">
      <c r="A10" s="23" t="s">
        <v>200</v>
      </c>
      <c r="B10" s="23">
        <v>54</v>
      </c>
      <c r="C10" s="23">
        <v>71.5</v>
      </c>
      <c r="D10" s="23">
        <f t="shared" si="0"/>
        <v>31.375</v>
      </c>
      <c r="E10" s="23">
        <v>87.33</v>
      </c>
      <c r="F10" s="23">
        <f t="shared" si="1"/>
        <v>43.665</v>
      </c>
      <c r="G10" s="23">
        <f t="shared" si="2"/>
        <v>75.03999999999999</v>
      </c>
      <c r="H10" s="22">
        <v>5</v>
      </c>
      <c r="I10" s="5"/>
    </row>
    <row r="11" spans="1:8" ht="24.75" customHeight="1">
      <c r="A11" s="23" t="s">
        <v>201</v>
      </c>
      <c r="B11" s="23">
        <v>66</v>
      </c>
      <c r="C11" s="23">
        <v>66</v>
      </c>
      <c r="D11" s="23">
        <f t="shared" si="0"/>
        <v>33</v>
      </c>
      <c r="E11" s="23">
        <v>82.33</v>
      </c>
      <c r="F11" s="23">
        <f t="shared" si="1"/>
        <v>41.165</v>
      </c>
      <c r="G11" s="23">
        <f t="shared" si="2"/>
        <v>74.16499999999999</v>
      </c>
      <c r="H11" s="22">
        <v>6</v>
      </c>
    </row>
    <row r="12" spans="1:8" ht="24.75" customHeight="1">
      <c r="A12" s="23" t="s">
        <v>202</v>
      </c>
      <c r="B12" s="23">
        <v>52.5</v>
      </c>
      <c r="C12" s="23">
        <v>77</v>
      </c>
      <c r="D12" s="23">
        <f t="shared" si="0"/>
        <v>32.375</v>
      </c>
      <c r="E12" s="23">
        <v>81</v>
      </c>
      <c r="F12" s="23">
        <f t="shared" si="1"/>
        <v>40.5</v>
      </c>
      <c r="G12" s="23">
        <f t="shared" si="2"/>
        <v>72.875</v>
      </c>
      <c r="H12" s="22">
        <v>7</v>
      </c>
    </row>
    <row r="13" spans="1:8" ht="24.75" customHeight="1">
      <c r="A13" s="23" t="s">
        <v>203</v>
      </c>
      <c r="B13" s="23">
        <v>56</v>
      </c>
      <c r="C13" s="23">
        <v>55.5</v>
      </c>
      <c r="D13" s="23">
        <f t="shared" si="0"/>
        <v>27.875</v>
      </c>
      <c r="E13" s="23">
        <v>88.33</v>
      </c>
      <c r="F13" s="23">
        <f t="shared" si="1"/>
        <v>44.165</v>
      </c>
      <c r="G13" s="23">
        <f t="shared" si="2"/>
        <v>72.03999999999999</v>
      </c>
      <c r="H13" s="22">
        <v>8</v>
      </c>
    </row>
    <row r="14" spans="1:8" ht="24.75" customHeight="1">
      <c r="A14" s="23" t="s">
        <v>204</v>
      </c>
      <c r="B14" s="23">
        <v>60.5</v>
      </c>
      <c r="C14" s="23">
        <v>51</v>
      </c>
      <c r="D14" s="23">
        <f t="shared" si="0"/>
        <v>27.875</v>
      </c>
      <c r="E14" s="23">
        <v>77.67</v>
      </c>
      <c r="F14" s="23">
        <f t="shared" si="1"/>
        <v>38.835</v>
      </c>
      <c r="G14" s="23">
        <f t="shared" si="2"/>
        <v>66.71000000000001</v>
      </c>
      <c r="H14" s="22">
        <v>9</v>
      </c>
    </row>
    <row r="15" spans="1:8" ht="24.75" customHeight="1">
      <c r="A15" s="23" t="s">
        <v>205</v>
      </c>
      <c r="B15" s="23">
        <v>49</v>
      </c>
      <c r="C15" s="23">
        <v>59.5</v>
      </c>
      <c r="D15" s="23">
        <f t="shared" si="0"/>
        <v>27.125</v>
      </c>
      <c r="E15" s="23">
        <v>77.33</v>
      </c>
      <c r="F15" s="23">
        <f t="shared" si="1"/>
        <v>38.665</v>
      </c>
      <c r="G15" s="23">
        <f t="shared" si="2"/>
        <v>65.78999999999999</v>
      </c>
      <c r="H15" s="22">
        <v>10</v>
      </c>
    </row>
    <row r="16" spans="1:8" ht="24.75" customHeight="1">
      <c r="A16" s="23" t="s">
        <v>206</v>
      </c>
      <c r="B16" s="23">
        <v>62</v>
      </c>
      <c r="C16" s="23">
        <v>39</v>
      </c>
      <c r="D16" s="23">
        <f t="shared" si="0"/>
        <v>25.25</v>
      </c>
      <c r="E16" s="23">
        <v>71.67</v>
      </c>
      <c r="F16" s="23">
        <f t="shared" si="1"/>
        <v>35.835</v>
      </c>
      <c r="G16" s="23">
        <f t="shared" si="2"/>
        <v>61.085</v>
      </c>
      <c r="H16" s="22">
        <v>11</v>
      </c>
    </row>
    <row r="17" spans="1:8" ht="24.75" customHeight="1">
      <c r="A17" s="23" t="s">
        <v>207</v>
      </c>
      <c r="B17" s="23">
        <v>41.5</v>
      </c>
      <c r="C17" s="23">
        <v>46</v>
      </c>
      <c r="D17" s="23">
        <f t="shared" si="0"/>
        <v>21.875</v>
      </c>
      <c r="E17" s="23">
        <v>71</v>
      </c>
      <c r="F17" s="23">
        <f t="shared" si="1"/>
        <v>35.5</v>
      </c>
      <c r="G17" s="23">
        <f t="shared" si="2"/>
        <v>57.375</v>
      </c>
      <c r="H17" s="22">
        <v>12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"/>
  <sheetViews>
    <sheetView zoomScalePageLayoutView="0" workbookViewId="0" topLeftCell="A1">
      <selection activeCell="F14" sqref="F14"/>
    </sheetView>
  </sheetViews>
  <sheetFormatPr defaultColWidth="9.00390625" defaultRowHeight="15"/>
  <cols>
    <col min="1" max="2" width="13.421875" style="0" customWidth="1"/>
    <col min="3" max="3" width="13.421875" style="2" customWidth="1"/>
    <col min="4" max="4" width="13.421875" style="1" customWidth="1"/>
    <col min="5" max="7" width="13.421875" style="0" customWidth="1"/>
    <col min="8" max="8" width="24.421875" style="0" customWidth="1"/>
  </cols>
  <sheetData>
    <row r="1" spans="1:8" ht="32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208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7" t="s">
        <v>9</v>
      </c>
      <c r="D4" s="44" t="s">
        <v>10</v>
      </c>
      <c r="E4" s="42" t="s">
        <v>11</v>
      </c>
      <c r="F4" s="42"/>
      <c r="G4" s="43"/>
      <c r="H4" s="43"/>
    </row>
    <row r="5" spans="1:8" ht="27" customHeight="1">
      <c r="A5" s="43"/>
      <c r="B5" s="6" t="s">
        <v>12</v>
      </c>
      <c r="C5" s="7" t="s">
        <v>12</v>
      </c>
      <c r="D5" s="44"/>
      <c r="E5" s="9" t="s">
        <v>12</v>
      </c>
      <c r="F5" s="8" t="s">
        <v>13</v>
      </c>
      <c r="G5" s="43"/>
      <c r="H5" s="43"/>
    </row>
    <row r="6" spans="1:8" ht="36.75" customHeight="1">
      <c r="A6" s="23" t="s">
        <v>209</v>
      </c>
      <c r="B6" s="23">
        <v>74</v>
      </c>
      <c r="C6" s="23">
        <v>77</v>
      </c>
      <c r="D6" s="23">
        <f>(B6+C6)/2*0.5</f>
        <v>37.75</v>
      </c>
      <c r="E6" s="23">
        <v>88</v>
      </c>
      <c r="F6" s="23">
        <f>E6*0.5</f>
        <v>44</v>
      </c>
      <c r="G6" s="24">
        <f>D6+F6</f>
        <v>81.75</v>
      </c>
      <c r="H6" s="28">
        <v>1</v>
      </c>
    </row>
    <row r="7" spans="1:8" ht="36.75" customHeight="1">
      <c r="A7" s="23" t="s">
        <v>210</v>
      </c>
      <c r="B7" s="23">
        <v>68.5</v>
      </c>
      <c r="C7" s="23">
        <v>73</v>
      </c>
      <c r="D7" s="23">
        <f>(B7+C7)/2*0.5</f>
        <v>35.375</v>
      </c>
      <c r="E7" s="23">
        <v>84</v>
      </c>
      <c r="F7" s="23">
        <f>E7*0.5</f>
        <v>42</v>
      </c>
      <c r="G7" s="24">
        <f>D7+F7</f>
        <v>77.375</v>
      </c>
      <c r="H7" s="28">
        <v>2</v>
      </c>
    </row>
    <row r="8" spans="1:8" ht="36.75" customHeight="1">
      <c r="A8" s="23" t="s">
        <v>211</v>
      </c>
      <c r="B8" s="23">
        <v>55</v>
      </c>
      <c r="C8" s="23">
        <v>65</v>
      </c>
      <c r="D8" s="23">
        <f>(B8+C8)/2*0.5</f>
        <v>30</v>
      </c>
      <c r="E8" s="23">
        <v>80.33</v>
      </c>
      <c r="F8" s="23">
        <f>E8*0.5</f>
        <v>40.165</v>
      </c>
      <c r="G8" s="24">
        <f>D8+F8</f>
        <v>70.16499999999999</v>
      </c>
      <c r="H8" s="28">
        <v>3</v>
      </c>
    </row>
    <row r="9" spans="1:8" ht="36.75" customHeight="1">
      <c r="A9" s="23" t="s">
        <v>212</v>
      </c>
      <c r="B9" s="23">
        <v>55</v>
      </c>
      <c r="C9" s="23">
        <v>57</v>
      </c>
      <c r="D9" s="23">
        <f>(B9+C9)/2*0.5</f>
        <v>28</v>
      </c>
      <c r="E9" s="23">
        <v>67</v>
      </c>
      <c r="F9" s="23">
        <f>E9*0.5</f>
        <v>33.5</v>
      </c>
      <c r="G9" s="24">
        <f>D9+F9</f>
        <v>61.5</v>
      </c>
      <c r="H9" s="28">
        <v>4</v>
      </c>
    </row>
    <row r="10" spans="1:8" ht="36.75" customHeight="1">
      <c r="A10" s="23" t="s">
        <v>213</v>
      </c>
      <c r="B10" s="23">
        <v>37</v>
      </c>
      <c r="C10" s="23">
        <v>28</v>
      </c>
      <c r="D10" s="23">
        <f>(B10+C10)/2*0.5</f>
        <v>16.25</v>
      </c>
      <c r="E10" s="23">
        <v>77.33</v>
      </c>
      <c r="F10" s="23">
        <f>E10*0.5</f>
        <v>38.665</v>
      </c>
      <c r="G10" s="24">
        <f>D10+F10</f>
        <v>54.915</v>
      </c>
      <c r="H10" s="28">
        <v>5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zoomScalePageLayoutView="0" workbookViewId="0" topLeftCell="A7">
      <selection activeCell="F34" sqref="F34"/>
    </sheetView>
  </sheetViews>
  <sheetFormatPr defaultColWidth="9.00390625" defaultRowHeight="15"/>
  <cols>
    <col min="1" max="1" width="11.7109375" style="0" customWidth="1"/>
    <col min="2" max="2" width="16.140625" style="0" customWidth="1"/>
    <col min="3" max="3" width="15.57421875" style="0" customWidth="1"/>
    <col min="4" max="4" width="17.28125" style="1" customWidth="1"/>
    <col min="5" max="5" width="15.140625" style="0" customWidth="1"/>
    <col min="6" max="6" width="15.85156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214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215</v>
      </c>
      <c r="E4" s="42" t="s">
        <v>11</v>
      </c>
      <c r="F4" s="42"/>
      <c r="G4" s="43"/>
      <c r="H4" s="43"/>
    </row>
    <row r="5" spans="1:8" ht="24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216</v>
      </c>
      <c r="G5" s="43"/>
      <c r="H5" s="43"/>
    </row>
    <row r="6" spans="1:13" ht="26.25" customHeight="1">
      <c r="A6" s="20" t="s">
        <v>217</v>
      </c>
      <c r="B6" s="19">
        <v>73.5</v>
      </c>
      <c r="C6" s="19">
        <v>45.5</v>
      </c>
      <c r="D6" s="12">
        <f aca="true" t="shared" si="0" ref="D6:D20">(B6+C6)/2*0.4</f>
        <v>23.8</v>
      </c>
      <c r="E6" s="14">
        <v>83.67</v>
      </c>
      <c r="F6" s="14">
        <f aca="true" t="shared" si="1" ref="F6:F19">E6*0.6</f>
        <v>50.202</v>
      </c>
      <c r="G6" s="15">
        <f aca="true" t="shared" si="2" ref="G6:G20">D6+F6</f>
        <v>74.002</v>
      </c>
      <c r="H6" s="26">
        <v>1</v>
      </c>
      <c r="I6" s="17"/>
      <c r="J6" s="17"/>
      <c r="L6" s="17"/>
      <c r="M6" s="17"/>
    </row>
    <row r="7" spans="1:13" ht="26.25" customHeight="1">
      <c r="A7" s="20" t="s">
        <v>218</v>
      </c>
      <c r="B7" s="19">
        <v>65</v>
      </c>
      <c r="C7" s="19">
        <v>43.5</v>
      </c>
      <c r="D7" s="12">
        <f t="shared" si="0"/>
        <v>21.700000000000003</v>
      </c>
      <c r="E7" s="14">
        <v>82.66</v>
      </c>
      <c r="F7" s="14">
        <f t="shared" si="1"/>
        <v>49.596</v>
      </c>
      <c r="G7" s="15">
        <f t="shared" si="2"/>
        <v>71.29599999999999</v>
      </c>
      <c r="H7" s="26">
        <v>2</v>
      </c>
      <c r="I7" s="17"/>
      <c r="J7" s="17"/>
      <c r="L7" s="17"/>
      <c r="M7" s="17"/>
    </row>
    <row r="8" spans="1:13" ht="26.25" customHeight="1">
      <c r="A8" s="20" t="s">
        <v>219</v>
      </c>
      <c r="B8" s="19">
        <v>47</v>
      </c>
      <c r="C8" s="19">
        <v>36.5</v>
      </c>
      <c r="D8" s="12">
        <f t="shared" si="0"/>
        <v>16.7</v>
      </c>
      <c r="E8" s="14">
        <v>87.66</v>
      </c>
      <c r="F8" s="14">
        <f t="shared" si="1"/>
        <v>52.596</v>
      </c>
      <c r="G8" s="15">
        <f t="shared" si="2"/>
        <v>69.29599999999999</v>
      </c>
      <c r="H8" s="26">
        <v>3</v>
      </c>
      <c r="I8" s="17"/>
      <c r="J8" s="17"/>
      <c r="L8" s="17"/>
      <c r="M8" s="17"/>
    </row>
    <row r="9" spans="1:13" ht="26.25" customHeight="1">
      <c r="A9" s="20" t="s">
        <v>220</v>
      </c>
      <c r="B9" s="19">
        <v>54</v>
      </c>
      <c r="C9" s="19">
        <v>35.5</v>
      </c>
      <c r="D9" s="12">
        <f t="shared" si="0"/>
        <v>17.900000000000002</v>
      </c>
      <c r="E9" s="14">
        <v>83</v>
      </c>
      <c r="F9" s="14">
        <f t="shared" si="1"/>
        <v>49.8</v>
      </c>
      <c r="G9" s="15">
        <f t="shared" si="2"/>
        <v>67.7</v>
      </c>
      <c r="H9" s="26">
        <v>4</v>
      </c>
      <c r="I9" s="17"/>
      <c r="J9" s="17"/>
      <c r="L9" s="17"/>
      <c r="M9" s="17"/>
    </row>
    <row r="10" spans="1:13" ht="26.25" customHeight="1">
      <c r="A10" s="20" t="s">
        <v>221</v>
      </c>
      <c r="B10" s="19">
        <v>38</v>
      </c>
      <c r="C10" s="19">
        <v>40.5</v>
      </c>
      <c r="D10" s="12">
        <f t="shared" si="0"/>
        <v>15.700000000000001</v>
      </c>
      <c r="E10" s="14">
        <v>86.33</v>
      </c>
      <c r="F10" s="14">
        <f t="shared" si="1"/>
        <v>51.797999999999995</v>
      </c>
      <c r="G10" s="15">
        <f t="shared" si="2"/>
        <v>67.49799999999999</v>
      </c>
      <c r="H10" s="26">
        <v>5</v>
      </c>
      <c r="I10" s="17"/>
      <c r="J10" s="17"/>
      <c r="L10" s="17"/>
      <c r="M10" s="17"/>
    </row>
    <row r="11" spans="1:13" ht="26.25" customHeight="1">
      <c r="A11" s="20" t="s">
        <v>222</v>
      </c>
      <c r="B11" s="19">
        <v>51.5</v>
      </c>
      <c r="C11" s="19">
        <v>44</v>
      </c>
      <c r="D11" s="12">
        <f t="shared" si="0"/>
        <v>19.1</v>
      </c>
      <c r="E11" s="14">
        <v>77.66</v>
      </c>
      <c r="F11" s="14">
        <f t="shared" si="1"/>
        <v>46.596</v>
      </c>
      <c r="G11" s="15">
        <f t="shared" si="2"/>
        <v>65.696</v>
      </c>
      <c r="H11" s="26">
        <v>6</v>
      </c>
      <c r="I11" s="17"/>
      <c r="J11" s="17"/>
      <c r="L11" s="17"/>
      <c r="M11" s="17"/>
    </row>
    <row r="12" spans="1:8" ht="26.25" customHeight="1">
      <c r="A12" s="20" t="s">
        <v>223</v>
      </c>
      <c r="B12" s="19">
        <v>40</v>
      </c>
      <c r="C12" s="19">
        <v>34.5</v>
      </c>
      <c r="D12" s="12">
        <f t="shared" si="0"/>
        <v>14.9</v>
      </c>
      <c r="E12" s="14">
        <v>83.33</v>
      </c>
      <c r="F12" s="14">
        <f t="shared" si="1"/>
        <v>49.998</v>
      </c>
      <c r="G12" s="15">
        <f t="shared" si="2"/>
        <v>64.898</v>
      </c>
      <c r="H12" s="26" t="s">
        <v>86</v>
      </c>
    </row>
    <row r="13" spans="1:8" ht="26.25" customHeight="1">
      <c r="A13" s="20" t="s">
        <v>224</v>
      </c>
      <c r="B13" s="19">
        <v>36.5</v>
      </c>
      <c r="C13" s="19">
        <v>38</v>
      </c>
      <c r="D13" s="12">
        <f t="shared" si="0"/>
        <v>14.9</v>
      </c>
      <c r="E13" s="14">
        <v>83.33</v>
      </c>
      <c r="F13" s="14">
        <f t="shared" si="1"/>
        <v>49.998</v>
      </c>
      <c r="G13" s="15">
        <f t="shared" si="2"/>
        <v>64.898</v>
      </c>
      <c r="H13" s="26" t="s">
        <v>88</v>
      </c>
    </row>
    <row r="14" spans="1:8" ht="26.25" customHeight="1">
      <c r="A14" s="20" t="s">
        <v>225</v>
      </c>
      <c r="B14" s="19">
        <v>44.5</v>
      </c>
      <c r="C14" s="19">
        <v>38.5</v>
      </c>
      <c r="D14" s="12">
        <f t="shared" si="0"/>
        <v>16.6</v>
      </c>
      <c r="E14" s="14">
        <v>79.33</v>
      </c>
      <c r="F14" s="14">
        <f t="shared" si="1"/>
        <v>47.598</v>
      </c>
      <c r="G14" s="15">
        <f t="shared" si="2"/>
        <v>64.19800000000001</v>
      </c>
      <c r="H14" s="26">
        <v>9</v>
      </c>
    </row>
    <row r="15" spans="1:8" ht="26.25" customHeight="1">
      <c r="A15" s="20" t="s">
        <v>226</v>
      </c>
      <c r="B15" s="19">
        <v>40</v>
      </c>
      <c r="C15" s="19">
        <v>34</v>
      </c>
      <c r="D15" s="12">
        <f t="shared" si="0"/>
        <v>14.8</v>
      </c>
      <c r="E15" s="14">
        <v>82</v>
      </c>
      <c r="F15" s="14">
        <f t="shared" si="1"/>
        <v>49.199999999999996</v>
      </c>
      <c r="G15" s="15">
        <f t="shared" si="2"/>
        <v>64</v>
      </c>
      <c r="H15" s="26" t="s">
        <v>92</v>
      </c>
    </row>
    <row r="16" spans="1:8" ht="26.25" customHeight="1">
      <c r="A16" s="20" t="s">
        <v>227</v>
      </c>
      <c r="B16" s="19">
        <v>38.5</v>
      </c>
      <c r="C16" s="19">
        <v>24.5</v>
      </c>
      <c r="D16" s="12">
        <f t="shared" si="0"/>
        <v>12.600000000000001</v>
      </c>
      <c r="E16" s="14">
        <v>82.67</v>
      </c>
      <c r="F16" s="14">
        <f t="shared" si="1"/>
        <v>49.602</v>
      </c>
      <c r="G16" s="15">
        <f t="shared" si="2"/>
        <v>62.202</v>
      </c>
      <c r="H16" s="26" t="s">
        <v>94</v>
      </c>
    </row>
    <row r="17" spans="1:8" ht="26.25" customHeight="1">
      <c r="A17" s="20" t="s">
        <v>228</v>
      </c>
      <c r="B17" s="19">
        <v>34</v>
      </c>
      <c r="C17" s="19">
        <v>29</v>
      </c>
      <c r="D17" s="12">
        <f t="shared" si="0"/>
        <v>12.600000000000001</v>
      </c>
      <c r="E17" s="14">
        <v>76.99</v>
      </c>
      <c r="F17" s="14">
        <f t="shared" si="1"/>
        <v>46.193999999999996</v>
      </c>
      <c r="G17" s="15">
        <f t="shared" si="2"/>
        <v>58.794</v>
      </c>
      <c r="H17" s="26" t="s">
        <v>96</v>
      </c>
    </row>
    <row r="18" spans="1:8" ht="26.25" customHeight="1">
      <c r="A18" s="20" t="s">
        <v>229</v>
      </c>
      <c r="B18" s="19">
        <v>48.5</v>
      </c>
      <c r="C18" s="19">
        <v>30</v>
      </c>
      <c r="D18" s="12">
        <f t="shared" si="0"/>
        <v>15.700000000000001</v>
      </c>
      <c r="E18" s="14">
        <v>69.33</v>
      </c>
      <c r="F18" s="14">
        <f t="shared" si="1"/>
        <v>41.598</v>
      </c>
      <c r="G18" s="15">
        <f t="shared" si="2"/>
        <v>57.298</v>
      </c>
      <c r="H18" s="26" t="s">
        <v>98</v>
      </c>
    </row>
    <row r="19" spans="1:8" ht="26.25" customHeight="1">
      <c r="A19" s="20" t="s">
        <v>230</v>
      </c>
      <c r="B19" s="19">
        <v>38</v>
      </c>
      <c r="C19" s="19">
        <v>27</v>
      </c>
      <c r="D19" s="12">
        <f t="shared" si="0"/>
        <v>13</v>
      </c>
      <c r="E19" s="14">
        <v>68.33</v>
      </c>
      <c r="F19" s="14">
        <f t="shared" si="1"/>
        <v>40.998</v>
      </c>
      <c r="G19" s="15">
        <f t="shared" si="2"/>
        <v>53.998</v>
      </c>
      <c r="H19" s="26" t="s">
        <v>100</v>
      </c>
    </row>
    <row r="20" spans="1:8" ht="26.25" customHeight="1">
      <c r="A20" s="20" t="s">
        <v>231</v>
      </c>
      <c r="B20" s="19">
        <v>47</v>
      </c>
      <c r="C20" s="19">
        <v>33.5</v>
      </c>
      <c r="D20" s="12">
        <f t="shared" si="0"/>
        <v>16.1</v>
      </c>
      <c r="E20" s="14" t="s">
        <v>232</v>
      </c>
      <c r="F20" s="14"/>
      <c r="G20" s="15">
        <f t="shared" si="2"/>
        <v>16.1</v>
      </c>
      <c r="H20" s="26" t="s">
        <v>102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0.421875" style="0" customWidth="1"/>
    <col min="2" max="2" width="14.421875" style="0" customWidth="1"/>
    <col min="3" max="3" width="13.00390625" style="0" customWidth="1"/>
    <col min="4" max="4" width="14.7109375" style="1" customWidth="1"/>
    <col min="5" max="5" width="15.28125" style="0" customWidth="1"/>
    <col min="6" max="6" width="15.8515625" style="0" customWidth="1"/>
    <col min="7" max="7" width="12.421875" style="0" customWidth="1"/>
    <col min="8" max="8" width="10.5742187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233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215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216</v>
      </c>
      <c r="G5" s="43"/>
      <c r="H5" s="45"/>
    </row>
    <row r="6" spans="1:13" ht="33" customHeight="1">
      <c r="A6" s="20" t="s">
        <v>234</v>
      </c>
      <c r="B6" s="11">
        <v>70</v>
      </c>
      <c r="C6" s="11">
        <v>38</v>
      </c>
      <c r="D6" s="12">
        <f aca="true" t="shared" si="0" ref="D6:D13">(B6+C6)/2*0.4</f>
        <v>21.6</v>
      </c>
      <c r="E6" s="14">
        <v>93</v>
      </c>
      <c r="F6" s="14">
        <f aca="true" t="shared" si="1" ref="F6:F13">E6*0.6</f>
        <v>55.8</v>
      </c>
      <c r="G6" s="15">
        <f aca="true" t="shared" si="2" ref="G6:G13">D6+F6</f>
        <v>77.4</v>
      </c>
      <c r="H6" s="16">
        <v>1</v>
      </c>
      <c r="I6" s="17"/>
      <c r="J6" s="17"/>
      <c r="L6" s="17"/>
      <c r="M6" s="17"/>
    </row>
    <row r="7" spans="1:13" ht="33" customHeight="1">
      <c r="A7" s="20" t="s">
        <v>235</v>
      </c>
      <c r="B7" s="11">
        <v>79.5</v>
      </c>
      <c r="C7" s="11">
        <v>45</v>
      </c>
      <c r="D7" s="12">
        <f t="shared" si="0"/>
        <v>24.900000000000002</v>
      </c>
      <c r="E7" s="14">
        <v>87.33</v>
      </c>
      <c r="F7" s="14">
        <f t="shared" si="1"/>
        <v>52.397999999999996</v>
      </c>
      <c r="G7" s="15">
        <f t="shared" si="2"/>
        <v>77.298</v>
      </c>
      <c r="H7" s="16">
        <v>2</v>
      </c>
      <c r="I7" s="17"/>
      <c r="J7" s="17"/>
      <c r="L7" s="17"/>
      <c r="M7" s="17"/>
    </row>
    <row r="8" spans="1:13" ht="33" customHeight="1">
      <c r="A8" s="20" t="s">
        <v>236</v>
      </c>
      <c r="B8" s="11">
        <v>78</v>
      </c>
      <c r="C8" s="11">
        <v>50</v>
      </c>
      <c r="D8" s="12">
        <f t="shared" si="0"/>
        <v>25.6</v>
      </c>
      <c r="E8" s="14">
        <v>85</v>
      </c>
      <c r="F8" s="14">
        <f t="shared" si="1"/>
        <v>51</v>
      </c>
      <c r="G8" s="15">
        <f t="shared" si="2"/>
        <v>76.6</v>
      </c>
      <c r="H8" s="16">
        <v>3</v>
      </c>
      <c r="I8" s="17"/>
      <c r="J8" s="17"/>
      <c r="L8" s="17"/>
      <c r="M8" s="17"/>
    </row>
    <row r="9" spans="1:8" ht="33" customHeight="1">
      <c r="A9" s="20" t="s">
        <v>237</v>
      </c>
      <c r="B9" s="11">
        <v>59.5</v>
      </c>
      <c r="C9" s="11">
        <v>43</v>
      </c>
      <c r="D9" s="12">
        <f t="shared" si="0"/>
        <v>20.5</v>
      </c>
      <c r="E9" s="14">
        <v>90.34</v>
      </c>
      <c r="F9" s="14">
        <f t="shared" si="1"/>
        <v>54.204</v>
      </c>
      <c r="G9" s="15">
        <f t="shared" si="2"/>
        <v>74.70400000000001</v>
      </c>
      <c r="H9" s="16">
        <v>4</v>
      </c>
    </row>
    <row r="10" spans="1:13" ht="33" customHeight="1">
      <c r="A10" s="20" t="s">
        <v>238</v>
      </c>
      <c r="B10" s="11">
        <v>54.5</v>
      </c>
      <c r="C10" s="11">
        <v>52</v>
      </c>
      <c r="D10" s="12">
        <f t="shared" si="0"/>
        <v>21.3</v>
      </c>
      <c r="E10" s="14">
        <v>87.33</v>
      </c>
      <c r="F10" s="14">
        <f t="shared" si="1"/>
        <v>52.397999999999996</v>
      </c>
      <c r="G10" s="15">
        <f t="shared" si="2"/>
        <v>73.698</v>
      </c>
      <c r="H10" s="16">
        <v>5</v>
      </c>
      <c r="I10" s="17"/>
      <c r="J10" s="17"/>
      <c r="L10" s="17"/>
      <c r="M10" s="17"/>
    </row>
    <row r="11" spans="1:13" ht="33" customHeight="1">
      <c r="A11" s="20" t="s">
        <v>239</v>
      </c>
      <c r="B11" s="11">
        <v>77.5</v>
      </c>
      <c r="C11" s="11">
        <v>45</v>
      </c>
      <c r="D11" s="12">
        <f t="shared" si="0"/>
        <v>24.5</v>
      </c>
      <c r="E11" s="14">
        <v>81.66</v>
      </c>
      <c r="F11" s="14">
        <f t="shared" si="1"/>
        <v>48.995999999999995</v>
      </c>
      <c r="G11" s="15">
        <f t="shared" si="2"/>
        <v>73.496</v>
      </c>
      <c r="H11" s="16">
        <v>6</v>
      </c>
      <c r="I11" s="17"/>
      <c r="J11" s="17"/>
      <c r="L11" s="17"/>
      <c r="M11" s="17"/>
    </row>
    <row r="12" spans="1:8" ht="33" customHeight="1">
      <c r="A12" s="20" t="s">
        <v>240</v>
      </c>
      <c r="B12" s="11">
        <v>52.5</v>
      </c>
      <c r="C12" s="11">
        <v>40</v>
      </c>
      <c r="D12" s="12">
        <f t="shared" si="0"/>
        <v>18.5</v>
      </c>
      <c r="E12" s="14">
        <v>90.33</v>
      </c>
      <c r="F12" s="14">
        <f t="shared" si="1"/>
        <v>54.198</v>
      </c>
      <c r="G12" s="15">
        <f t="shared" si="2"/>
        <v>72.69800000000001</v>
      </c>
      <c r="H12" s="16">
        <v>7</v>
      </c>
    </row>
    <row r="13" spans="1:8" ht="33" customHeight="1">
      <c r="A13" s="25" t="s">
        <v>241</v>
      </c>
      <c r="B13" s="11">
        <v>61.5</v>
      </c>
      <c r="C13" s="11">
        <v>37.5</v>
      </c>
      <c r="D13" s="12">
        <f t="shared" si="0"/>
        <v>19.8</v>
      </c>
      <c r="E13" s="14">
        <v>86.33</v>
      </c>
      <c r="F13" s="14">
        <f t="shared" si="1"/>
        <v>51.797999999999995</v>
      </c>
      <c r="G13" s="15">
        <f t="shared" si="2"/>
        <v>71.598</v>
      </c>
      <c r="H13" s="16">
        <v>8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zoomScalePageLayoutView="0" workbookViewId="0" topLeftCell="A16">
      <selection activeCell="F19" sqref="F19:F20"/>
    </sheetView>
  </sheetViews>
  <sheetFormatPr defaultColWidth="9.00390625" defaultRowHeight="15"/>
  <cols>
    <col min="1" max="1" width="10.421875" style="0" customWidth="1"/>
    <col min="2" max="2" width="16.421875" style="0" customWidth="1"/>
    <col min="3" max="3" width="15.7109375" style="0" customWidth="1"/>
    <col min="4" max="4" width="14.7109375" style="1" customWidth="1"/>
    <col min="5" max="5" width="14.7109375" style="0" customWidth="1"/>
    <col min="6" max="6" width="15.8515625" style="0" customWidth="1"/>
    <col min="7" max="7" width="12.421875" style="0" customWidth="1"/>
    <col min="8" max="8" width="10.5742187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242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215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216</v>
      </c>
      <c r="G5" s="43"/>
      <c r="H5" s="45"/>
    </row>
    <row r="6" spans="1:13" ht="33" customHeight="1">
      <c r="A6" s="20" t="s">
        <v>243</v>
      </c>
      <c r="B6" s="11">
        <v>83</v>
      </c>
      <c r="C6" s="11">
        <v>64.5</v>
      </c>
      <c r="D6" s="12">
        <f aca="true" t="shared" si="0" ref="D6:D20">(B6+C6)/2*0.4</f>
        <v>29.5</v>
      </c>
      <c r="E6" s="14">
        <v>83.47</v>
      </c>
      <c r="F6" s="14">
        <f aca="true" t="shared" si="1" ref="F6:F18">E6*0.6</f>
        <v>50.082</v>
      </c>
      <c r="G6" s="15">
        <f aca="true" t="shared" si="2" ref="G6:G20">D6+F6</f>
        <v>79.582</v>
      </c>
      <c r="H6" s="16">
        <v>1</v>
      </c>
      <c r="I6" s="17"/>
      <c r="J6" s="17"/>
      <c r="L6" s="17"/>
      <c r="M6" s="17"/>
    </row>
    <row r="7" spans="1:13" ht="33" customHeight="1">
      <c r="A7" s="20" t="s">
        <v>244</v>
      </c>
      <c r="B7" s="11">
        <v>84.5</v>
      </c>
      <c r="C7" s="11">
        <v>67.5</v>
      </c>
      <c r="D7" s="12">
        <f t="shared" si="0"/>
        <v>30.400000000000002</v>
      </c>
      <c r="E7" s="14">
        <v>77.24</v>
      </c>
      <c r="F7" s="14">
        <f t="shared" si="1"/>
        <v>46.343999999999994</v>
      </c>
      <c r="G7" s="15">
        <f t="shared" si="2"/>
        <v>76.744</v>
      </c>
      <c r="H7" s="16">
        <v>2</v>
      </c>
      <c r="I7" s="17"/>
      <c r="J7" s="17"/>
      <c r="L7" s="17"/>
      <c r="M7" s="17"/>
    </row>
    <row r="8" spans="1:13" ht="33" customHeight="1">
      <c r="A8" s="20" t="s">
        <v>245</v>
      </c>
      <c r="B8" s="11">
        <v>85.5</v>
      </c>
      <c r="C8" s="11">
        <v>67.5</v>
      </c>
      <c r="D8" s="12">
        <f t="shared" si="0"/>
        <v>30.6</v>
      </c>
      <c r="E8" s="14">
        <v>76.7</v>
      </c>
      <c r="F8" s="14">
        <f t="shared" si="1"/>
        <v>46.02</v>
      </c>
      <c r="G8" s="15">
        <f t="shared" si="2"/>
        <v>76.62</v>
      </c>
      <c r="H8" s="16">
        <v>3</v>
      </c>
      <c r="I8" s="17"/>
      <c r="J8" s="17"/>
      <c r="L8" s="17"/>
      <c r="M8" s="17"/>
    </row>
    <row r="9" spans="1:13" ht="33" customHeight="1">
      <c r="A9" s="20" t="s">
        <v>246</v>
      </c>
      <c r="B9" s="11">
        <v>80</v>
      </c>
      <c r="C9" s="11">
        <v>41.5</v>
      </c>
      <c r="D9" s="12">
        <f t="shared" si="0"/>
        <v>24.3</v>
      </c>
      <c r="E9" s="14">
        <v>79.51</v>
      </c>
      <c r="F9" s="14">
        <f t="shared" si="1"/>
        <v>47.706</v>
      </c>
      <c r="G9" s="15">
        <f t="shared" si="2"/>
        <v>72.006</v>
      </c>
      <c r="H9" s="16">
        <v>4</v>
      </c>
      <c r="I9" s="17"/>
      <c r="J9" s="17"/>
      <c r="L9" s="17"/>
      <c r="M9" s="17"/>
    </row>
    <row r="10" spans="1:13" ht="33" customHeight="1">
      <c r="A10" s="20" t="s">
        <v>247</v>
      </c>
      <c r="B10" s="11">
        <v>76.5</v>
      </c>
      <c r="C10" s="11">
        <v>45</v>
      </c>
      <c r="D10" s="12">
        <f t="shared" si="0"/>
        <v>24.3</v>
      </c>
      <c r="E10" s="14">
        <v>77.9</v>
      </c>
      <c r="F10" s="14">
        <f t="shared" si="1"/>
        <v>46.74</v>
      </c>
      <c r="G10" s="15">
        <f t="shared" si="2"/>
        <v>71.04</v>
      </c>
      <c r="H10" s="16">
        <v>5</v>
      </c>
      <c r="I10" s="17"/>
      <c r="J10" s="17"/>
      <c r="L10" s="17"/>
      <c r="M10" s="17"/>
    </row>
    <row r="11" spans="1:8" ht="33" customHeight="1">
      <c r="A11" s="27" t="s">
        <v>248</v>
      </c>
      <c r="B11" s="19">
        <v>44.5</v>
      </c>
      <c r="C11" s="19">
        <v>40.5</v>
      </c>
      <c r="D11" s="12">
        <f t="shared" si="0"/>
        <v>17</v>
      </c>
      <c r="E11" s="14">
        <v>85.43</v>
      </c>
      <c r="F11" s="14">
        <f t="shared" si="1"/>
        <v>51.258</v>
      </c>
      <c r="G11" s="15">
        <f t="shared" si="2"/>
        <v>68.25800000000001</v>
      </c>
      <c r="H11" s="16">
        <v>6</v>
      </c>
    </row>
    <row r="12" spans="1:8" ht="33" customHeight="1">
      <c r="A12" s="20" t="s">
        <v>249</v>
      </c>
      <c r="B12" s="11">
        <v>54</v>
      </c>
      <c r="C12" s="11">
        <v>49.5</v>
      </c>
      <c r="D12" s="12">
        <f t="shared" si="0"/>
        <v>20.700000000000003</v>
      </c>
      <c r="E12" s="14">
        <v>78.17</v>
      </c>
      <c r="F12" s="14">
        <f t="shared" si="1"/>
        <v>46.902</v>
      </c>
      <c r="G12" s="15">
        <f t="shared" si="2"/>
        <v>67.602</v>
      </c>
      <c r="H12" s="16">
        <v>7</v>
      </c>
    </row>
    <row r="13" spans="1:8" ht="33" customHeight="1">
      <c r="A13" s="20" t="s">
        <v>250</v>
      </c>
      <c r="B13" s="11">
        <v>46.5</v>
      </c>
      <c r="C13" s="11">
        <v>50</v>
      </c>
      <c r="D13" s="12">
        <f t="shared" si="0"/>
        <v>19.3</v>
      </c>
      <c r="E13" s="14">
        <v>74.47</v>
      </c>
      <c r="F13" s="14">
        <f t="shared" si="1"/>
        <v>44.681999999999995</v>
      </c>
      <c r="G13" s="15">
        <f t="shared" si="2"/>
        <v>63.982</v>
      </c>
      <c r="H13" s="16">
        <v>8</v>
      </c>
    </row>
    <row r="14" spans="1:8" ht="33" customHeight="1">
      <c r="A14" s="20" t="s">
        <v>251</v>
      </c>
      <c r="B14" s="11">
        <v>47</v>
      </c>
      <c r="C14" s="11">
        <v>43</v>
      </c>
      <c r="D14" s="12">
        <f t="shared" si="0"/>
        <v>18</v>
      </c>
      <c r="E14" s="14">
        <v>70.31</v>
      </c>
      <c r="F14" s="14">
        <f t="shared" si="1"/>
        <v>42.186</v>
      </c>
      <c r="G14" s="15">
        <f t="shared" si="2"/>
        <v>60.186</v>
      </c>
      <c r="H14" s="16">
        <v>9</v>
      </c>
    </row>
    <row r="15" spans="1:8" ht="33" customHeight="1">
      <c r="A15" s="20" t="s">
        <v>252</v>
      </c>
      <c r="B15" s="11">
        <v>46</v>
      </c>
      <c r="C15" s="11">
        <v>46.5</v>
      </c>
      <c r="D15" s="12">
        <f t="shared" si="0"/>
        <v>18.5</v>
      </c>
      <c r="E15" s="14">
        <v>69.4</v>
      </c>
      <c r="F15" s="14">
        <f t="shared" si="1"/>
        <v>41.64</v>
      </c>
      <c r="G15" s="15">
        <f t="shared" si="2"/>
        <v>60.14</v>
      </c>
      <c r="H15" s="16">
        <v>10</v>
      </c>
    </row>
    <row r="16" spans="1:8" ht="33" customHeight="1">
      <c r="A16" s="20" t="s">
        <v>253</v>
      </c>
      <c r="B16" s="11">
        <v>45.5</v>
      </c>
      <c r="C16" s="11">
        <v>42.5</v>
      </c>
      <c r="D16" s="12">
        <f t="shared" si="0"/>
        <v>17.6</v>
      </c>
      <c r="E16" s="14">
        <v>69.57</v>
      </c>
      <c r="F16" s="14">
        <f t="shared" si="1"/>
        <v>41.742</v>
      </c>
      <c r="G16" s="15">
        <f t="shared" si="2"/>
        <v>59.342</v>
      </c>
      <c r="H16" s="16">
        <v>11</v>
      </c>
    </row>
    <row r="17" spans="1:8" ht="33" customHeight="1">
      <c r="A17" s="27" t="s">
        <v>254</v>
      </c>
      <c r="B17" s="19">
        <v>48</v>
      </c>
      <c r="C17" s="19">
        <v>33</v>
      </c>
      <c r="D17" s="12">
        <f t="shared" si="0"/>
        <v>16.2</v>
      </c>
      <c r="E17" s="14">
        <v>71.73</v>
      </c>
      <c r="F17" s="14">
        <f t="shared" si="1"/>
        <v>43.038000000000004</v>
      </c>
      <c r="G17" s="15">
        <f t="shared" si="2"/>
        <v>59.238</v>
      </c>
      <c r="H17" s="16">
        <v>12</v>
      </c>
    </row>
    <row r="18" spans="1:8" ht="33" customHeight="1">
      <c r="A18" s="20" t="s">
        <v>255</v>
      </c>
      <c r="B18" s="11">
        <v>43</v>
      </c>
      <c r="C18" s="11">
        <v>46.5</v>
      </c>
      <c r="D18" s="12">
        <f t="shared" si="0"/>
        <v>17.900000000000002</v>
      </c>
      <c r="E18" s="14">
        <v>63</v>
      </c>
      <c r="F18" s="14">
        <f t="shared" si="1"/>
        <v>37.8</v>
      </c>
      <c r="G18" s="15">
        <f t="shared" si="2"/>
        <v>55.7</v>
      </c>
      <c r="H18" s="16">
        <v>13</v>
      </c>
    </row>
    <row r="19" spans="1:8" ht="33" customHeight="1">
      <c r="A19" s="20" t="s">
        <v>256</v>
      </c>
      <c r="B19" s="11">
        <v>49</v>
      </c>
      <c r="C19" s="11">
        <v>44</v>
      </c>
      <c r="D19" s="12">
        <f t="shared" si="0"/>
        <v>18.6</v>
      </c>
      <c r="E19" s="14" t="s">
        <v>73</v>
      </c>
      <c r="F19" s="14"/>
      <c r="G19" s="15">
        <f t="shared" si="2"/>
        <v>18.6</v>
      </c>
      <c r="H19" s="16">
        <v>14</v>
      </c>
    </row>
    <row r="20" spans="1:8" ht="33" customHeight="1">
      <c r="A20" s="27" t="s">
        <v>257</v>
      </c>
      <c r="B20" s="19">
        <v>41.5</v>
      </c>
      <c r="C20" s="19">
        <v>41</v>
      </c>
      <c r="D20" s="12">
        <f t="shared" si="0"/>
        <v>16.5</v>
      </c>
      <c r="E20" s="14" t="s">
        <v>73</v>
      </c>
      <c r="F20" s="14"/>
      <c r="G20" s="15">
        <f t="shared" si="2"/>
        <v>16.5</v>
      </c>
      <c r="H20" s="16">
        <v>15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zoomScalePageLayoutView="0" workbookViewId="0" topLeftCell="A10">
      <selection activeCell="G21" sqref="G21"/>
    </sheetView>
  </sheetViews>
  <sheetFormatPr defaultColWidth="9.00390625" defaultRowHeight="15"/>
  <cols>
    <col min="1" max="1" width="11.7109375" style="0" customWidth="1"/>
    <col min="2" max="2" width="15.140625" style="0" customWidth="1"/>
    <col min="3" max="3" width="13.57421875" style="0" customWidth="1"/>
    <col min="4" max="4" width="14.7109375" style="1" customWidth="1"/>
    <col min="5" max="5" width="16.421875" style="0" customWidth="1"/>
    <col min="6" max="6" width="16.281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258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215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216</v>
      </c>
      <c r="G5" s="43"/>
      <c r="H5" s="43"/>
    </row>
    <row r="6" spans="1:13" ht="29.25" customHeight="1">
      <c r="A6" s="19" t="s">
        <v>259</v>
      </c>
      <c r="B6" s="19">
        <v>78</v>
      </c>
      <c r="C6" s="19">
        <v>48</v>
      </c>
      <c r="D6" s="12">
        <f aca="true" t="shared" si="0" ref="D6:D17">(B6+C6)/2*0.4</f>
        <v>25.200000000000003</v>
      </c>
      <c r="E6" s="14">
        <v>85.86</v>
      </c>
      <c r="F6" s="14">
        <f>E6*0.6</f>
        <v>51.516</v>
      </c>
      <c r="G6" s="15">
        <f aca="true" t="shared" si="1" ref="G6:G16">D6+F6</f>
        <v>76.71600000000001</v>
      </c>
      <c r="H6" s="26">
        <v>1</v>
      </c>
      <c r="I6" s="17"/>
      <c r="J6" s="17"/>
      <c r="L6" s="17"/>
      <c r="M6" s="17"/>
    </row>
    <row r="7" spans="1:13" ht="29.25" customHeight="1">
      <c r="A7" s="19" t="s">
        <v>260</v>
      </c>
      <c r="B7" s="19">
        <v>82</v>
      </c>
      <c r="C7" s="19">
        <v>51</v>
      </c>
      <c r="D7" s="12">
        <f t="shared" si="0"/>
        <v>26.6</v>
      </c>
      <c r="E7" s="14">
        <v>82.6</v>
      </c>
      <c r="F7" s="14">
        <f aca="true" t="shared" si="2" ref="F7:F16">E7*0.6</f>
        <v>49.559999999999995</v>
      </c>
      <c r="G7" s="15">
        <f t="shared" si="1"/>
        <v>76.16</v>
      </c>
      <c r="H7" s="26">
        <v>2</v>
      </c>
      <c r="I7" s="17"/>
      <c r="J7" s="17"/>
      <c r="L7" s="17"/>
      <c r="M7" s="17"/>
    </row>
    <row r="8" spans="1:13" ht="29.25" customHeight="1">
      <c r="A8" s="19" t="s">
        <v>261</v>
      </c>
      <c r="B8" s="19">
        <v>86.5</v>
      </c>
      <c r="C8" s="19">
        <v>60</v>
      </c>
      <c r="D8" s="12">
        <f t="shared" si="0"/>
        <v>29.3</v>
      </c>
      <c r="E8" s="14">
        <v>76</v>
      </c>
      <c r="F8" s="14">
        <f t="shared" si="2"/>
        <v>45.6</v>
      </c>
      <c r="G8" s="15">
        <f t="shared" si="1"/>
        <v>74.9</v>
      </c>
      <c r="H8" s="26">
        <v>3</v>
      </c>
      <c r="I8" s="17"/>
      <c r="J8" s="17"/>
      <c r="L8" s="17"/>
      <c r="M8" s="17"/>
    </row>
    <row r="9" spans="1:13" ht="29.25" customHeight="1">
      <c r="A9" s="19" t="s">
        <v>262</v>
      </c>
      <c r="B9" s="19">
        <v>57</v>
      </c>
      <c r="C9" s="19">
        <v>48</v>
      </c>
      <c r="D9" s="12">
        <f t="shared" si="0"/>
        <v>21</v>
      </c>
      <c r="E9" s="14">
        <v>87.3</v>
      </c>
      <c r="F9" s="14">
        <f t="shared" si="2"/>
        <v>52.379999999999995</v>
      </c>
      <c r="G9" s="15">
        <f t="shared" si="1"/>
        <v>73.38</v>
      </c>
      <c r="H9" s="26">
        <v>4</v>
      </c>
      <c r="I9" s="17"/>
      <c r="J9" s="17"/>
      <c r="L9" s="17"/>
      <c r="M9" s="17"/>
    </row>
    <row r="10" spans="1:13" ht="29.25" customHeight="1">
      <c r="A10" s="19" t="s">
        <v>263</v>
      </c>
      <c r="B10" s="19">
        <v>79</v>
      </c>
      <c r="C10" s="19">
        <v>47</v>
      </c>
      <c r="D10" s="12">
        <f t="shared" si="0"/>
        <v>25.200000000000003</v>
      </c>
      <c r="E10" s="14">
        <v>79.77</v>
      </c>
      <c r="F10" s="14">
        <f t="shared" si="2"/>
        <v>47.861999999999995</v>
      </c>
      <c r="G10" s="15">
        <f t="shared" si="1"/>
        <v>73.062</v>
      </c>
      <c r="H10" s="26">
        <v>5</v>
      </c>
      <c r="I10" s="17"/>
      <c r="J10" s="17"/>
      <c r="L10" s="17"/>
      <c r="M10" s="17"/>
    </row>
    <row r="11" spans="1:13" ht="29.25" customHeight="1">
      <c r="A11" s="19" t="s">
        <v>264</v>
      </c>
      <c r="B11" s="19">
        <v>68.5</v>
      </c>
      <c r="C11" s="19">
        <v>52</v>
      </c>
      <c r="D11" s="12">
        <f t="shared" si="0"/>
        <v>24.1</v>
      </c>
      <c r="E11" s="14">
        <v>76.77</v>
      </c>
      <c r="F11" s="14">
        <f t="shared" si="2"/>
        <v>46.062</v>
      </c>
      <c r="G11" s="15">
        <f t="shared" si="1"/>
        <v>70.162</v>
      </c>
      <c r="H11" s="26">
        <v>6</v>
      </c>
      <c r="I11" s="17"/>
      <c r="J11" s="17"/>
      <c r="L11" s="17"/>
      <c r="M11" s="17"/>
    </row>
    <row r="12" spans="1:8" ht="29.25" customHeight="1">
      <c r="A12" s="19" t="s">
        <v>265</v>
      </c>
      <c r="B12" s="19">
        <v>56</v>
      </c>
      <c r="C12" s="19">
        <v>53.5</v>
      </c>
      <c r="D12" s="12">
        <f t="shared" si="0"/>
        <v>21.900000000000002</v>
      </c>
      <c r="E12" s="14">
        <v>79.2</v>
      </c>
      <c r="F12" s="14">
        <f t="shared" si="2"/>
        <v>47.52</v>
      </c>
      <c r="G12" s="15">
        <f t="shared" si="1"/>
        <v>69.42</v>
      </c>
      <c r="H12" s="26">
        <v>7</v>
      </c>
    </row>
    <row r="13" spans="1:8" ht="29.25" customHeight="1">
      <c r="A13" s="19" t="s">
        <v>266</v>
      </c>
      <c r="B13" s="19">
        <v>62.5</v>
      </c>
      <c r="C13" s="19">
        <v>42</v>
      </c>
      <c r="D13" s="12">
        <f t="shared" si="0"/>
        <v>20.900000000000002</v>
      </c>
      <c r="E13" s="14">
        <v>77.67</v>
      </c>
      <c r="F13" s="14">
        <f t="shared" si="2"/>
        <v>46.602</v>
      </c>
      <c r="G13" s="15">
        <f t="shared" si="1"/>
        <v>67.502</v>
      </c>
      <c r="H13" s="26">
        <v>8</v>
      </c>
    </row>
    <row r="14" spans="1:8" ht="29.25" customHeight="1">
      <c r="A14" s="19" t="s">
        <v>267</v>
      </c>
      <c r="B14" s="19">
        <v>50.5</v>
      </c>
      <c r="C14" s="19">
        <v>38.5</v>
      </c>
      <c r="D14" s="12">
        <f t="shared" si="0"/>
        <v>17.8</v>
      </c>
      <c r="E14" s="14">
        <v>81.57</v>
      </c>
      <c r="F14" s="14">
        <f t="shared" si="2"/>
        <v>48.94199999999999</v>
      </c>
      <c r="G14" s="15">
        <f t="shared" si="1"/>
        <v>66.74199999999999</v>
      </c>
      <c r="H14" s="26">
        <v>9</v>
      </c>
    </row>
    <row r="15" spans="1:8" ht="29.25" customHeight="1">
      <c r="A15" s="19" t="s">
        <v>268</v>
      </c>
      <c r="B15" s="19">
        <v>51.5</v>
      </c>
      <c r="C15" s="19">
        <v>38</v>
      </c>
      <c r="D15" s="12">
        <f t="shared" si="0"/>
        <v>17.900000000000002</v>
      </c>
      <c r="E15" s="14">
        <v>68.3</v>
      </c>
      <c r="F15" s="14">
        <f t="shared" si="2"/>
        <v>40.98</v>
      </c>
      <c r="G15" s="15">
        <f t="shared" si="1"/>
        <v>58.879999999999995</v>
      </c>
      <c r="H15" s="26">
        <v>10</v>
      </c>
    </row>
    <row r="16" spans="1:8" ht="29.25" customHeight="1">
      <c r="A16" s="19" t="s">
        <v>269</v>
      </c>
      <c r="B16" s="19">
        <v>48</v>
      </c>
      <c r="C16" s="19">
        <v>41</v>
      </c>
      <c r="D16" s="12">
        <f t="shared" si="0"/>
        <v>17.8</v>
      </c>
      <c r="E16" s="14">
        <v>65.76</v>
      </c>
      <c r="F16" s="14">
        <f t="shared" si="2"/>
        <v>39.456</v>
      </c>
      <c r="G16" s="15">
        <f t="shared" si="1"/>
        <v>57.256</v>
      </c>
      <c r="H16" s="26">
        <v>11</v>
      </c>
    </row>
    <row r="17" spans="1:8" ht="29.25" customHeight="1">
      <c r="A17" s="19" t="s">
        <v>270</v>
      </c>
      <c r="B17" s="19">
        <v>47</v>
      </c>
      <c r="C17" s="19">
        <v>39.5</v>
      </c>
      <c r="D17" s="12">
        <f t="shared" si="0"/>
        <v>17.3</v>
      </c>
      <c r="E17" s="14">
        <v>0</v>
      </c>
      <c r="F17" s="14" t="s">
        <v>73</v>
      </c>
      <c r="G17" s="15"/>
      <c r="H17" s="26">
        <v>12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zoomScalePageLayoutView="0" workbookViewId="0" topLeftCell="A7">
      <selection activeCell="E13" sqref="E13"/>
    </sheetView>
  </sheetViews>
  <sheetFormatPr defaultColWidth="9.00390625" defaultRowHeight="15"/>
  <cols>
    <col min="1" max="1" width="11.421875" style="0" customWidth="1"/>
    <col min="2" max="2" width="16.7109375" style="0" customWidth="1"/>
    <col min="3" max="3" width="16.421875" style="2" customWidth="1"/>
    <col min="4" max="4" width="14.28125" style="1" customWidth="1"/>
    <col min="5" max="5" width="15.421875" style="0" customWidth="1"/>
    <col min="6" max="6" width="19.57421875" style="0" customWidth="1"/>
    <col min="7" max="7" width="13.00390625" style="0" customWidth="1"/>
    <col min="8" max="8" width="11.140625" style="0" customWidth="1"/>
  </cols>
  <sheetData>
    <row r="1" spans="1:8" ht="32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271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7" t="s">
        <v>9</v>
      </c>
      <c r="D4" s="44" t="s">
        <v>215</v>
      </c>
      <c r="E4" s="42" t="s">
        <v>11</v>
      </c>
      <c r="F4" s="42"/>
      <c r="G4" s="43"/>
      <c r="H4" s="43"/>
    </row>
    <row r="5" spans="1:8" ht="27" customHeight="1">
      <c r="A5" s="43"/>
      <c r="B5" s="6" t="s">
        <v>12</v>
      </c>
      <c r="C5" s="7" t="s">
        <v>12</v>
      </c>
      <c r="D5" s="44"/>
      <c r="E5" s="9" t="s">
        <v>12</v>
      </c>
      <c r="F5" s="8" t="s">
        <v>216</v>
      </c>
      <c r="G5" s="43"/>
      <c r="H5" s="43"/>
    </row>
    <row r="6" spans="1:13" ht="39" customHeight="1">
      <c r="A6" s="20" t="s">
        <v>272</v>
      </c>
      <c r="B6" s="21">
        <v>80</v>
      </c>
      <c r="C6" s="21">
        <v>72</v>
      </c>
      <c r="D6" s="12">
        <f>(B6+C6)/2*0.4</f>
        <v>30.400000000000002</v>
      </c>
      <c r="E6" s="22" t="s">
        <v>273</v>
      </c>
      <c r="F6" s="23">
        <f aca="true" t="shared" si="0" ref="F6:F19">E6*0.6</f>
        <v>50.004</v>
      </c>
      <c r="G6" s="24">
        <f aca="true" t="shared" si="1" ref="G6:G20">D6+F6</f>
        <v>80.404</v>
      </c>
      <c r="H6" s="20">
        <v>1</v>
      </c>
      <c r="I6" s="5"/>
      <c r="L6" s="17"/>
      <c r="M6" s="17"/>
    </row>
    <row r="7" spans="1:13" ht="39" customHeight="1">
      <c r="A7" s="20" t="s">
        <v>274</v>
      </c>
      <c r="B7" s="21">
        <v>78.5</v>
      </c>
      <c r="C7" s="21">
        <v>72</v>
      </c>
      <c r="D7" s="12">
        <f aca="true" t="shared" si="2" ref="D7:D20">(B7+C7)/2*0.4</f>
        <v>30.1</v>
      </c>
      <c r="E7" s="22" t="s">
        <v>275</v>
      </c>
      <c r="F7" s="23">
        <f t="shared" si="0"/>
        <v>48.797999999999995</v>
      </c>
      <c r="G7" s="24">
        <f t="shared" si="1"/>
        <v>78.898</v>
      </c>
      <c r="H7" s="20">
        <v>2</v>
      </c>
      <c r="I7" s="5"/>
      <c r="L7" s="17"/>
      <c r="M7" s="17"/>
    </row>
    <row r="8" spans="1:13" ht="39" customHeight="1">
      <c r="A8" s="20" t="s">
        <v>276</v>
      </c>
      <c r="B8" s="21">
        <v>74.5</v>
      </c>
      <c r="C8" s="21">
        <v>74</v>
      </c>
      <c r="D8" s="12">
        <f t="shared" si="2"/>
        <v>29.700000000000003</v>
      </c>
      <c r="E8" s="22" t="s">
        <v>277</v>
      </c>
      <c r="F8" s="23">
        <f t="shared" si="0"/>
        <v>48</v>
      </c>
      <c r="G8" s="24">
        <f t="shared" si="1"/>
        <v>77.7</v>
      </c>
      <c r="H8" s="20">
        <v>3</v>
      </c>
      <c r="I8" s="5"/>
      <c r="L8" s="17"/>
      <c r="M8" s="17"/>
    </row>
    <row r="9" spans="1:13" ht="39" customHeight="1">
      <c r="A9" s="20" t="s">
        <v>278</v>
      </c>
      <c r="B9" s="21">
        <v>77.5</v>
      </c>
      <c r="C9" s="21">
        <v>68.5</v>
      </c>
      <c r="D9" s="12">
        <f t="shared" si="2"/>
        <v>29.200000000000003</v>
      </c>
      <c r="E9" s="22" t="s">
        <v>277</v>
      </c>
      <c r="F9" s="23">
        <f t="shared" si="0"/>
        <v>48</v>
      </c>
      <c r="G9" s="24">
        <f t="shared" si="1"/>
        <v>77.2</v>
      </c>
      <c r="H9" s="20">
        <v>4</v>
      </c>
      <c r="I9" s="5"/>
      <c r="L9" s="17"/>
      <c r="M9" s="17"/>
    </row>
    <row r="10" spans="1:13" ht="39" customHeight="1">
      <c r="A10" s="20" t="s">
        <v>279</v>
      </c>
      <c r="B10" s="21">
        <v>70.5</v>
      </c>
      <c r="C10" s="21">
        <v>61.5</v>
      </c>
      <c r="D10" s="12">
        <f t="shared" si="2"/>
        <v>26.400000000000002</v>
      </c>
      <c r="E10" s="25" t="s">
        <v>280</v>
      </c>
      <c r="F10" s="23">
        <f t="shared" si="0"/>
        <v>50.4</v>
      </c>
      <c r="G10" s="24">
        <f t="shared" si="1"/>
        <v>76.8</v>
      </c>
      <c r="H10" s="20">
        <v>5</v>
      </c>
      <c r="I10" s="5"/>
      <c r="L10" s="17"/>
      <c r="M10" s="17"/>
    </row>
    <row r="11" spans="1:8" ht="39" customHeight="1">
      <c r="A11" s="20" t="s">
        <v>281</v>
      </c>
      <c r="B11" s="21">
        <v>83.5</v>
      </c>
      <c r="C11" s="21">
        <v>62.5</v>
      </c>
      <c r="D11" s="12">
        <f t="shared" si="2"/>
        <v>29.200000000000003</v>
      </c>
      <c r="E11" s="22" t="s">
        <v>282</v>
      </c>
      <c r="F11" s="23">
        <f t="shared" si="0"/>
        <v>47.598</v>
      </c>
      <c r="G11" s="24">
        <f t="shared" si="1"/>
        <v>76.798</v>
      </c>
      <c r="H11" s="20">
        <v>6</v>
      </c>
    </row>
    <row r="12" spans="1:8" ht="39" customHeight="1">
      <c r="A12" s="20" t="s">
        <v>283</v>
      </c>
      <c r="B12" s="21">
        <v>78.5</v>
      </c>
      <c r="C12" s="21">
        <v>69</v>
      </c>
      <c r="D12" s="12">
        <f t="shared" si="2"/>
        <v>29.5</v>
      </c>
      <c r="E12" s="22" t="s">
        <v>284</v>
      </c>
      <c r="F12" s="23">
        <f t="shared" si="0"/>
        <v>47.196</v>
      </c>
      <c r="G12" s="24">
        <f t="shared" si="1"/>
        <v>76.696</v>
      </c>
      <c r="H12" s="20">
        <v>7</v>
      </c>
    </row>
    <row r="13" spans="1:8" ht="39" customHeight="1">
      <c r="A13" s="20" t="s">
        <v>285</v>
      </c>
      <c r="B13" s="21">
        <v>84.5</v>
      </c>
      <c r="C13" s="21">
        <v>75.5</v>
      </c>
      <c r="D13" s="12">
        <f t="shared" si="2"/>
        <v>32</v>
      </c>
      <c r="E13" s="22" t="s">
        <v>286</v>
      </c>
      <c r="F13" s="23">
        <f t="shared" si="0"/>
        <v>44.4</v>
      </c>
      <c r="G13" s="24">
        <f t="shared" si="1"/>
        <v>76.4</v>
      </c>
      <c r="H13" s="20">
        <v>8</v>
      </c>
    </row>
    <row r="14" spans="1:8" ht="39" customHeight="1">
      <c r="A14" s="20" t="s">
        <v>287</v>
      </c>
      <c r="B14" s="21">
        <v>68.5</v>
      </c>
      <c r="C14" s="21">
        <v>65</v>
      </c>
      <c r="D14" s="12">
        <f t="shared" si="2"/>
        <v>26.700000000000003</v>
      </c>
      <c r="E14" s="22" t="s">
        <v>288</v>
      </c>
      <c r="F14" s="23">
        <f t="shared" si="0"/>
        <v>49.199999999999996</v>
      </c>
      <c r="G14" s="24">
        <f t="shared" si="1"/>
        <v>75.9</v>
      </c>
      <c r="H14" s="20">
        <v>9</v>
      </c>
    </row>
    <row r="15" spans="1:8" ht="39" customHeight="1">
      <c r="A15" s="20" t="s">
        <v>289</v>
      </c>
      <c r="B15" s="21">
        <v>77</v>
      </c>
      <c r="C15" s="21">
        <v>69</v>
      </c>
      <c r="D15" s="12">
        <f t="shared" si="2"/>
        <v>29.200000000000003</v>
      </c>
      <c r="E15" s="22" t="s">
        <v>290</v>
      </c>
      <c r="F15" s="23">
        <f t="shared" si="0"/>
        <v>46.199999999999996</v>
      </c>
      <c r="G15" s="24">
        <f t="shared" si="1"/>
        <v>75.4</v>
      </c>
      <c r="H15" s="20">
        <v>10</v>
      </c>
    </row>
    <row r="16" spans="1:8" ht="39" customHeight="1">
      <c r="A16" s="20" t="s">
        <v>291</v>
      </c>
      <c r="B16" s="21">
        <v>69</v>
      </c>
      <c r="C16" s="21">
        <v>64</v>
      </c>
      <c r="D16" s="12">
        <f t="shared" si="2"/>
        <v>26.6</v>
      </c>
      <c r="E16" s="22" t="s">
        <v>292</v>
      </c>
      <c r="F16" s="23">
        <f t="shared" si="0"/>
        <v>48.6</v>
      </c>
      <c r="G16" s="24">
        <f t="shared" si="1"/>
        <v>75.2</v>
      </c>
      <c r="H16" s="20">
        <v>11</v>
      </c>
    </row>
    <row r="17" spans="1:8" ht="39" customHeight="1">
      <c r="A17" s="20" t="s">
        <v>293</v>
      </c>
      <c r="B17" s="21">
        <v>73</v>
      </c>
      <c r="C17" s="21">
        <v>62.5</v>
      </c>
      <c r="D17" s="12">
        <f t="shared" si="2"/>
        <v>27.1</v>
      </c>
      <c r="E17" s="22" t="s">
        <v>294</v>
      </c>
      <c r="F17" s="23">
        <f t="shared" si="0"/>
        <v>45.204</v>
      </c>
      <c r="G17" s="24">
        <f t="shared" si="1"/>
        <v>72.304</v>
      </c>
      <c r="H17" s="20">
        <v>12</v>
      </c>
    </row>
    <row r="18" spans="1:8" ht="39" customHeight="1">
      <c r="A18" s="21" t="s">
        <v>295</v>
      </c>
      <c r="B18" s="21">
        <v>69.5</v>
      </c>
      <c r="C18" s="21">
        <v>60</v>
      </c>
      <c r="D18" s="12">
        <f t="shared" si="2"/>
        <v>25.900000000000002</v>
      </c>
      <c r="E18" s="25" t="s">
        <v>296</v>
      </c>
      <c r="F18" s="23">
        <f t="shared" si="0"/>
        <v>45.804</v>
      </c>
      <c r="G18" s="24">
        <f t="shared" si="1"/>
        <v>71.70400000000001</v>
      </c>
      <c r="H18" s="20">
        <v>13</v>
      </c>
    </row>
    <row r="19" spans="1:8" ht="39" customHeight="1">
      <c r="A19" s="20" t="s">
        <v>297</v>
      </c>
      <c r="B19" s="21">
        <v>78.5</v>
      </c>
      <c r="C19" s="21">
        <v>58.5</v>
      </c>
      <c r="D19" s="12">
        <f t="shared" si="2"/>
        <v>27.400000000000002</v>
      </c>
      <c r="E19" s="22" t="s">
        <v>298</v>
      </c>
      <c r="F19" s="23">
        <f t="shared" si="0"/>
        <v>43.397999999999996</v>
      </c>
      <c r="G19" s="24">
        <f t="shared" si="1"/>
        <v>70.798</v>
      </c>
      <c r="H19" s="20">
        <v>14</v>
      </c>
    </row>
    <row r="20" spans="1:8" ht="39" customHeight="1">
      <c r="A20" s="21" t="s">
        <v>299</v>
      </c>
      <c r="B20" s="21">
        <v>58</v>
      </c>
      <c r="C20" s="21">
        <v>67</v>
      </c>
      <c r="D20" s="12">
        <f t="shared" si="2"/>
        <v>25</v>
      </c>
      <c r="E20" s="25" t="s">
        <v>73</v>
      </c>
      <c r="F20" s="23"/>
      <c r="G20" s="24">
        <f t="shared" si="1"/>
        <v>25</v>
      </c>
      <c r="H20" s="20">
        <v>15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"/>
  <sheetViews>
    <sheetView zoomScalePageLayoutView="0" workbookViewId="0" topLeftCell="A1">
      <selection activeCell="K11" sqref="K11"/>
    </sheetView>
  </sheetViews>
  <sheetFormatPr defaultColWidth="9.00390625" defaultRowHeight="15"/>
  <cols>
    <col min="1" max="1" width="13.421875" style="0" customWidth="1"/>
    <col min="2" max="2" width="16.421875" style="0" customWidth="1"/>
    <col min="3" max="3" width="16.7109375" style="2" customWidth="1"/>
    <col min="4" max="4" width="15.8515625" style="1" customWidth="1"/>
    <col min="5" max="5" width="15.421875" style="0" customWidth="1"/>
    <col min="6" max="6" width="15.28125" style="0" customWidth="1"/>
    <col min="7" max="8" width="13.421875" style="0" customWidth="1"/>
  </cols>
  <sheetData>
    <row r="1" spans="1:8" ht="32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300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7" t="s">
        <v>9</v>
      </c>
      <c r="D4" s="44" t="s">
        <v>215</v>
      </c>
      <c r="E4" s="42" t="s">
        <v>11</v>
      </c>
      <c r="F4" s="42"/>
      <c r="G4" s="43"/>
      <c r="H4" s="43"/>
    </row>
    <row r="5" spans="1:8" ht="27" customHeight="1">
      <c r="A5" s="43"/>
      <c r="B5" s="6" t="s">
        <v>12</v>
      </c>
      <c r="C5" s="7" t="s">
        <v>12</v>
      </c>
      <c r="D5" s="44"/>
      <c r="E5" s="9" t="s">
        <v>12</v>
      </c>
      <c r="F5" s="8" t="s">
        <v>216</v>
      </c>
      <c r="G5" s="43"/>
      <c r="H5" s="43"/>
    </row>
    <row r="6" spans="1:13" ht="30.75" customHeight="1">
      <c r="A6" s="20" t="s">
        <v>301</v>
      </c>
      <c r="B6" s="21">
        <v>76.5</v>
      </c>
      <c r="C6" s="21">
        <v>71</v>
      </c>
      <c r="D6" s="12">
        <f>(B6+C6)/2*0.4</f>
        <v>29.5</v>
      </c>
      <c r="E6" s="22" t="s">
        <v>302</v>
      </c>
      <c r="F6" s="23">
        <f aca="true" t="shared" si="0" ref="F6:F13">E6*0.6</f>
        <v>52.199999999999996</v>
      </c>
      <c r="G6" s="24">
        <f aca="true" t="shared" si="1" ref="G6:G14">D6+F6</f>
        <v>81.69999999999999</v>
      </c>
      <c r="H6" s="20">
        <v>1</v>
      </c>
      <c r="I6" s="5"/>
      <c r="L6" s="17"/>
      <c r="M6" s="17"/>
    </row>
    <row r="7" spans="1:13" ht="30.75" customHeight="1">
      <c r="A7" s="20" t="s">
        <v>303</v>
      </c>
      <c r="B7" s="21">
        <v>85</v>
      </c>
      <c r="C7" s="21">
        <v>76.5</v>
      </c>
      <c r="D7" s="12">
        <f aca="true" t="shared" si="2" ref="D7:D14">(B7+C7)/2*0.4</f>
        <v>32.300000000000004</v>
      </c>
      <c r="E7" s="22" t="s">
        <v>304</v>
      </c>
      <c r="F7" s="23">
        <f t="shared" si="0"/>
        <v>45.402</v>
      </c>
      <c r="G7" s="24">
        <f t="shared" si="1"/>
        <v>77.702</v>
      </c>
      <c r="H7" s="20">
        <v>2</v>
      </c>
      <c r="I7" s="5"/>
      <c r="L7" s="17"/>
      <c r="M7" s="17"/>
    </row>
    <row r="8" spans="1:13" ht="30.75" customHeight="1">
      <c r="A8" s="20" t="s">
        <v>305</v>
      </c>
      <c r="B8" s="21">
        <v>69.5</v>
      </c>
      <c r="C8" s="21">
        <v>64.5</v>
      </c>
      <c r="D8" s="12">
        <f t="shared" si="2"/>
        <v>26.8</v>
      </c>
      <c r="E8" s="22" t="s">
        <v>292</v>
      </c>
      <c r="F8" s="23">
        <f t="shared" si="0"/>
        <v>48.6</v>
      </c>
      <c r="G8" s="24">
        <f t="shared" si="1"/>
        <v>75.4</v>
      </c>
      <c r="H8" s="20">
        <v>3</v>
      </c>
      <c r="I8" s="5"/>
      <c r="L8" s="17"/>
      <c r="M8" s="17"/>
    </row>
    <row r="9" spans="1:13" ht="30.75" customHeight="1">
      <c r="A9" s="20" t="s">
        <v>306</v>
      </c>
      <c r="B9" s="21">
        <v>65.5</v>
      </c>
      <c r="C9" s="21">
        <v>63.5</v>
      </c>
      <c r="D9" s="12">
        <f t="shared" si="2"/>
        <v>25.8</v>
      </c>
      <c r="E9" s="22" t="s">
        <v>307</v>
      </c>
      <c r="F9" s="23">
        <f t="shared" si="0"/>
        <v>48.402</v>
      </c>
      <c r="G9" s="24">
        <f t="shared" si="1"/>
        <v>74.202</v>
      </c>
      <c r="H9" s="20">
        <v>4</v>
      </c>
      <c r="I9" s="5"/>
      <c r="L9" s="17"/>
      <c r="M9" s="17"/>
    </row>
    <row r="10" spans="1:13" ht="30.75" customHeight="1">
      <c r="A10" s="20" t="s">
        <v>308</v>
      </c>
      <c r="B10" s="21">
        <v>65.5</v>
      </c>
      <c r="C10" s="21">
        <v>55</v>
      </c>
      <c r="D10" s="12">
        <f t="shared" si="2"/>
        <v>24.1</v>
      </c>
      <c r="E10" s="22" t="s">
        <v>309</v>
      </c>
      <c r="F10" s="23">
        <f t="shared" si="0"/>
        <v>48.593999999999994</v>
      </c>
      <c r="G10" s="24">
        <f t="shared" si="1"/>
        <v>72.69399999999999</v>
      </c>
      <c r="H10" s="20">
        <v>5</v>
      </c>
      <c r="I10" s="5"/>
      <c r="L10" s="17"/>
      <c r="M10" s="17"/>
    </row>
    <row r="11" spans="1:13" ht="30.75" customHeight="1">
      <c r="A11" s="20" t="s">
        <v>310</v>
      </c>
      <c r="B11" s="21">
        <v>71.5</v>
      </c>
      <c r="C11" s="21">
        <v>47</v>
      </c>
      <c r="D11" s="12">
        <f t="shared" si="2"/>
        <v>23.700000000000003</v>
      </c>
      <c r="E11" s="22" t="s">
        <v>311</v>
      </c>
      <c r="F11" s="23">
        <f t="shared" si="0"/>
        <v>48.804</v>
      </c>
      <c r="G11" s="24">
        <f t="shared" si="1"/>
        <v>72.504</v>
      </c>
      <c r="H11" s="20">
        <v>6</v>
      </c>
      <c r="I11" s="5"/>
      <c r="L11" s="17"/>
      <c r="M11" s="17"/>
    </row>
    <row r="12" spans="1:13" ht="30.75" customHeight="1">
      <c r="A12" s="20" t="s">
        <v>312</v>
      </c>
      <c r="B12" s="21">
        <v>69</v>
      </c>
      <c r="C12" s="21">
        <v>64.5</v>
      </c>
      <c r="D12" s="12">
        <f t="shared" si="2"/>
        <v>26.700000000000003</v>
      </c>
      <c r="E12" s="22" t="s">
        <v>313</v>
      </c>
      <c r="F12" s="23">
        <f t="shared" si="0"/>
        <v>42.797999999999995</v>
      </c>
      <c r="G12" s="24">
        <f t="shared" si="1"/>
        <v>69.49799999999999</v>
      </c>
      <c r="H12" s="20">
        <v>7</v>
      </c>
      <c r="I12" s="5"/>
      <c r="L12" s="17"/>
      <c r="M12" s="17"/>
    </row>
    <row r="13" spans="1:13" ht="30.75" customHeight="1">
      <c r="A13" s="20" t="s">
        <v>314</v>
      </c>
      <c r="B13" s="21">
        <v>67.5</v>
      </c>
      <c r="C13" s="21">
        <v>58</v>
      </c>
      <c r="D13" s="12">
        <f t="shared" si="2"/>
        <v>25.1</v>
      </c>
      <c r="E13" s="22" t="s">
        <v>315</v>
      </c>
      <c r="F13" s="23">
        <f t="shared" si="0"/>
        <v>37.596</v>
      </c>
      <c r="G13" s="24">
        <f t="shared" si="1"/>
        <v>62.696</v>
      </c>
      <c r="H13" s="20">
        <v>8</v>
      </c>
      <c r="I13" s="5"/>
      <c r="L13" s="17"/>
      <c r="M13" s="17"/>
    </row>
    <row r="14" spans="1:13" ht="30.75" customHeight="1">
      <c r="A14" s="20" t="s">
        <v>316</v>
      </c>
      <c r="B14" s="21">
        <v>62.5</v>
      </c>
      <c r="C14" s="21">
        <v>61</v>
      </c>
      <c r="D14" s="12">
        <f t="shared" si="2"/>
        <v>24.700000000000003</v>
      </c>
      <c r="E14" s="22" t="s">
        <v>73</v>
      </c>
      <c r="F14" s="23"/>
      <c r="G14" s="24">
        <f t="shared" si="1"/>
        <v>24.700000000000003</v>
      </c>
      <c r="H14" s="20">
        <v>9</v>
      </c>
      <c r="I14" s="5"/>
      <c r="L14" s="17"/>
      <c r="M14" s="17"/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1.7109375" style="0" customWidth="1"/>
    <col min="2" max="3" width="13.00390625" style="0" customWidth="1"/>
    <col min="4" max="4" width="14.7109375" style="1" customWidth="1"/>
    <col min="5" max="7" width="13.00390625" style="0" customWidth="1"/>
    <col min="8" max="8" width="13.0039062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317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5"/>
    </row>
    <row r="6" spans="1:13" ht="32.25" customHeight="1">
      <c r="A6" s="20" t="s">
        <v>318</v>
      </c>
      <c r="B6" s="11">
        <v>86.5</v>
      </c>
      <c r="C6" s="11">
        <v>65.5</v>
      </c>
      <c r="D6" s="12">
        <f aca="true" t="shared" si="0" ref="D6:D16">(B6+C6)/2*0.5</f>
        <v>38</v>
      </c>
      <c r="E6" s="14">
        <v>81.67</v>
      </c>
      <c r="F6" s="14">
        <f aca="true" t="shared" si="1" ref="F6:F16">E6*0.5</f>
        <v>40.835</v>
      </c>
      <c r="G6" s="15">
        <f aca="true" t="shared" si="2" ref="G6:G16">D6+F6</f>
        <v>78.83500000000001</v>
      </c>
      <c r="H6" s="16">
        <v>1</v>
      </c>
      <c r="I6" s="17"/>
      <c r="J6" s="17"/>
      <c r="L6" s="17"/>
      <c r="M6" s="17"/>
    </row>
    <row r="7" spans="1:13" ht="32.25" customHeight="1">
      <c r="A7" s="20" t="s">
        <v>319</v>
      </c>
      <c r="B7" s="11">
        <v>82.5</v>
      </c>
      <c r="C7" s="11">
        <v>73</v>
      </c>
      <c r="D7" s="12">
        <f t="shared" si="0"/>
        <v>38.875</v>
      </c>
      <c r="E7" s="14">
        <v>78.5</v>
      </c>
      <c r="F7" s="14">
        <f t="shared" si="1"/>
        <v>39.25</v>
      </c>
      <c r="G7" s="15">
        <f t="shared" si="2"/>
        <v>78.125</v>
      </c>
      <c r="H7" s="16">
        <v>2</v>
      </c>
      <c r="I7" s="17"/>
      <c r="J7" s="17"/>
      <c r="L7" s="17"/>
      <c r="M7" s="17"/>
    </row>
    <row r="8" spans="1:13" ht="32.25" customHeight="1">
      <c r="A8" s="20" t="s">
        <v>320</v>
      </c>
      <c r="B8" s="11">
        <v>86</v>
      </c>
      <c r="C8" s="11">
        <v>60.5</v>
      </c>
      <c r="D8" s="12">
        <f t="shared" si="0"/>
        <v>36.625</v>
      </c>
      <c r="E8" s="14">
        <v>78</v>
      </c>
      <c r="F8" s="14">
        <f t="shared" si="1"/>
        <v>39</v>
      </c>
      <c r="G8" s="15">
        <f t="shared" si="2"/>
        <v>75.625</v>
      </c>
      <c r="H8" s="16">
        <v>3</v>
      </c>
      <c r="I8" s="17"/>
      <c r="J8" s="17"/>
      <c r="L8" s="17"/>
      <c r="M8" s="17"/>
    </row>
    <row r="9" spans="1:13" ht="32.25" customHeight="1">
      <c r="A9" s="20" t="s">
        <v>321</v>
      </c>
      <c r="B9" s="11">
        <v>76</v>
      </c>
      <c r="C9" s="11">
        <v>63</v>
      </c>
      <c r="D9" s="12">
        <f t="shared" si="0"/>
        <v>34.75</v>
      </c>
      <c r="E9" s="14">
        <v>78</v>
      </c>
      <c r="F9" s="14">
        <f t="shared" si="1"/>
        <v>39</v>
      </c>
      <c r="G9" s="15">
        <f t="shared" si="2"/>
        <v>73.75</v>
      </c>
      <c r="H9" s="16">
        <v>4</v>
      </c>
      <c r="I9" s="17"/>
      <c r="J9" s="17"/>
      <c r="L9" s="17"/>
      <c r="M9" s="17"/>
    </row>
    <row r="10" spans="1:13" ht="32.25" customHeight="1">
      <c r="A10" s="20" t="s">
        <v>322</v>
      </c>
      <c r="B10" s="11">
        <v>75</v>
      </c>
      <c r="C10" s="11">
        <v>63</v>
      </c>
      <c r="D10" s="12">
        <f t="shared" si="0"/>
        <v>34.5</v>
      </c>
      <c r="E10" s="14">
        <v>77.33</v>
      </c>
      <c r="F10" s="14">
        <f t="shared" si="1"/>
        <v>38.665</v>
      </c>
      <c r="G10" s="15">
        <f t="shared" si="2"/>
        <v>73.16499999999999</v>
      </c>
      <c r="H10" s="16">
        <v>5</v>
      </c>
      <c r="I10" s="17"/>
      <c r="J10" s="17"/>
      <c r="L10" s="17"/>
      <c r="M10" s="17"/>
    </row>
    <row r="11" spans="1:13" ht="32.25" customHeight="1">
      <c r="A11" s="20" t="s">
        <v>323</v>
      </c>
      <c r="B11" s="11">
        <v>72.5</v>
      </c>
      <c r="C11" s="11">
        <v>69.5</v>
      </c>
      <c r="D11" s="12">
        <f t="shared" si="0"/>
        <v>35.5</v>
      </c>
      <c r="E11" s="14">
        <v>74.67</v>
      </c>
      <c r="F11" s="14">
        <f t="shared" si="1"/>
        <v>37.335</v>
      </c>
      <c r="G11" s="15">
        <f t="shared" si="2"/>
        <v>72.83500000000001</v>
      </c>
      <c r="H11" s="16">
        <v>6</v>
      </c>
      <c r="I11" s="17"/>
      <c r="J11" s="17"/>
      <c r="L11" s="17"/>
      <c r="M11" s="17"/>
    </row>
    <row r="12" spans="1:8" ht="32.25" customHeight="1">
      <c r="A12" s="20" t="s">
        <v>324</v>
      </c>
      <c r="B12" s="11">
        <v>64</v>
      </c>
      <c r="C12" s="11">
        <v>65.5</v>
      </c>
      <c r="D12" s="12">
        <f t="shared" si="0"/>
        <v>32.375</v>
      </c>
      <c r="E12" s="14">
        <v>78.17</v>
      </c>
      <c r="F12" s="14">
        <f t="shared" si="1"/>
        <v>39.085</v>
      </c>
      <c r="G12" s="15">
        <f t="shared" si="2"/>
        <v>71.46000000000001</v>
      </c>
      <c r="H12" s="16">
        <v>7</v>
      </c>
    </row>
    <row r="13" spans="1:8" ht="32.25" customHeight="1">
      <c r="A13" s="20" t="s">
        <v>325</v>
      </c>
      <c r="B13" s="11">
        <v>60.5</v>
      </c>
      <c r="C13" s="11">
        <v>54</v>
      </c>
      <c r="D13" s="12">
        <f t="shared" si="0"/>
        <v>28.625</v>
      </c>
      <c r="E13" s="14">
        <v>78.83</v>
      </c>
      <c r="F13" s="14">
        <f t="shared" si="1"/>
        <v>39.415</v>
      </c>
      <c r="G13" s="15">
        <f t="shared" si="2"/>
        <v>68.03999999999999</v>
      </c>
      <c r="H13" s="16">
        <v>8</v>
      </c>
    </row>
    <row r="14" spans="1:8" ht="32.25" customHeight="1">
      <c r="A14" s="20" t="s">
        <v>326</v>
      </c>
      <c r="B14" s="11">
        <v>56</v>
      </c>
      <c r="C14" s="11">
        <v>59.5</v>
      </c>
      <c r="D14" s="12">
        <f t="shared" si="0"/>
        <v>28.875</v>
      </c>
      <c r="E14" s="14">
        <v>77</v>
      </c>
      <c r="F14" s="14">
        <f t="shared" si="1"/>
        <v>38.5</v>
      </c>
      <c r="G14" s="15">
        <f t="shared" si="2"/>
        <v>67.375</v>
      </c>
      <c r="H14" s="16">
        <v>9</v>
      </c>
    </row>
    <row r="15" spans="1:8" ht="32.25" customHeight="1">
      <c r="A15" s="20" t="s">
        <v>327</v>
      </c>
      <c r="B15" s="11">
        <v>60</v>
      </c>
      <c r="C15" s="11">
        <v>68</v>
      </c>
      <c r="D15" s="12">
        <f t="shared" si="0"/>
        <v>32</v>
      </c>
      <c r="E15" s="14">
        <v>68.67</v>
      </c>
      <c r="F15" s="14">
        <f t="shared" si="1"/>
        <v>34.335</v>
      </c>
      <c r="G15" s="15">
        <f t="shared" si="2"/>
        <v>66.33500000000001</v>
      </c>
      <c r="H15" s="16">
        <v>10</v>
      </c>
    </row>
    <row r="16" spans="1:8" ht="32.25" customHeight="1">
      <c r="A16" s="20" t="s">
        <v>328</v>
      </c>
      <c r="B16" s="11">
        <v>38.5</v>
      </c>
      <c r="C16" s="11">
        <v>62</v>
      </c>
      <c r="D16" s="12">
        <f t="shared" si="0"/>
        <v>25.125</v>
      </c>
      <c r="E16" s="14">
        <v>71.33</v>
      </c>
      <c r="F16" s="14">
        <f t="shared" si="1"/>
        <v>35.665</v>
      </c>
      <c r="G16" s="15">
        <f t="shared" si="2"/>
        <v>60.79</v>
      </c>
      <c r="H16" s="16">
        <v>11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1.7109375" style="0" customWidth="1"/>
    <col min="2" max="2" width="14.140625" style="0" customWidth="1"/>
    <col min="3" max="3" width="14.28125" style="0" customWidth="1"/>
    <col min="4" max="4" width="14.00390625" style="1" customWidth="1"/>
    <col min="5" max="5" width="16.421875" style="0" customWidth="1"/>
    <col min="6" max="6" width="15.00390625" style="0" customWidth="1"/>
    <col min="7" max="7" width="11.57421875" style="0" customWidth="1"/>
    <col min="8" max="8" width="10.851562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32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5"/>
    </row>
    <row r="6" spans="1:13" ht="39" customHeight="1">
      <c r="A6" s="18" t="s">
        <v>33</v>
      </c>
      <c r="B6" s="11">
        <v>87.5</v>
      </c>
      <c r="C6" s="11">
        <v>76</v>
      </c>
      <c r="D6" s="12">
        <f aca="true" t="shared" si="0" ref="D6:D20">(B6+C6)/2*0.5</f>
        <v>40.875</v>
      </c>
      <c r="E6" s="14">
        <v>84.33</v>
      </c>
      <c r="F6" s="14">
        <f aca="true" t="shared" si="1" ref="F6:F20">E6*0.5</f>
        <v>42.165</v>
      </c>
      <c r="G6" s="15">
        <f aca="true" t="shared" si="2" ref="G6:G20">D6+F6</f>
        <v>83.03999999999999</v>
      </c>
      <c r="H6" s="16">
        <v>1</v>
      </c>
      <c r="I6" s="17"/>
      <c r="J6" s="17"/>
      <c r="L6" s="17"/>
      <c r="M6" s="17"/>
    </row>
    <row r="7" spans="1:13" ht="39" customHeight="1">
      <c r="A7" s="18" t="s">
        <v>34</v>
      </c>
      <c r="B7" s="11">
        <v>81</v>
      </c>
      <c r="C7" s="11">
        <v>73</v>
      </c>
      <c r="D7" s="12">
        <f t="shared" si="0"/>
        <v>38.5</v>
      </c>
      <c r="E7" s="14">
        <v>83.67</v>
      </c>
      <c r="F7" s="14">
        <f t="shared" si="1"/>
        <v>41.835</v>
      </c>
      <c r="G7" s="15">
        <f t="shared" si="2"/>
        <v>80.33500000000001</v>
      </c>
      <c r="H7" s="16">
        <v>2</v>
      </c>
      <c r="I7" s="17"/>
      <c r="J7" s="17"/>
      <c r="L7" s="17"/>
      <c r="M7" s="17"/>
    </row>
    <row r="8" spans="1:13" ht="39" customHeight="1">
      <c r="A8" s="18" t="s">
        <v>35</v>
      </c>
      <c r="B8" s="11">
        <v>89</v>
      </c>
      <c r="C8" s="11">
        <v>65</v>
      </c>
      <c r="D8" s="12">
        <f t="shared" si="0"/>
        <v>38.5</v>
      </c>
      <c r="E8" s="14">
        <v>83.33</v>
      </c>
      <c r="F8" s="14">
        <f t="shared" si="1"/>
        <v>41.665</v>
      </c>
      <c r="G8" s="15">
        <f t="shared" si="2"/>
        <v>80.16499999999999</v>
      </c>
      <c r="H8" s="16">
        <v>3</v>
      </c>
      <c r="I8" s="17"/>
      <c r="J8" s="17"/>
      <c r="L8" s="17"/>
      <c r="M8" s="17"/>
    </row>
    <row r="9" spans="1:13" ht="39" customHeight="1">
      <c r="A9" s="18" t="s">
        <v>36</v>
      </c>
      <c r="B9" s="11">
        <v>78.5</v>
      </c>
      <c r="C9" s="11">
        <v>72.5</v>
      </c>
      <c r="D9" s="12">
        <f t="shared" si="0"/>
        <v>37.75</v>
      </c>
      <c r="E9" s="14">
        <v>84.33</v>
      </c>
      <c r="F9" s="14">
        <f t="shared" si="1"/>
        <v>42.165</v>
      </c>
      <c r="G9" s="15">
        <f t="shared" si="2"/>
        <v>79.91499999999999</v>
      </c>
      <c r="H9" s="16">
        <v>4</v>
      </c>
      <c r="I9" s="17"/>
      <c r="J9" s="17"/>
      <c r="L9" s="17"/>
      <c r="M9" s="17"/>
    </row>
    <row r="10" spans="1:13" ht="39" customHeight="1">
      <c r="A10" s="18" t="s">
        <v>37</v>
      </c>
      <c r="B10" s="11">
        <v>84</v>
      </c>
      <c r="C10" s="11">
        <v>62.5</v>
      </c>
      <c r="D10" s="12">
        <f t="shared" si="0"/>
        <v>36.625</v>
      </c>
      <c r="E10" s="14">
        <v>84.33</v>
      </c>
      <c r="F10" s="14">
        <f t="shared" si="1"/>
        <v>42.165</v>
      </c>
      <c r="G10" s="15">
        <f t="shared" si="2"/>
        <v>78.78999999999999</v>
      </c>
      <c r="H10" s="16">
        <v>5</v>
      </c>
      <c r="I10" s="17"/>
      <c r="J10" s="17"/>
      <c r="L10" s="17"/>
      <c r="M10" s="17"/>
    </row>
    <row r="11" spans="1:13" ht="39" customHeight="1">
      <c r="A11" s="18" t="s">
        <v>38</v>
      </c>
      <c r="B11" s="11">
        <v>89.5</v>
      </c>
      <c r="C11" s="11">
        <v>61</v>
      </c>
      <c r="D11" s="12">
        <f t="shared" si="0"/>
        <v>37.625</v>
      </c>
      <c r="E11" s="14">
        <v>82.33</v>
      </c>
      <c r="F11" s="14">
        <f t="shared" si="1"/>
        <v>41.165</v>
      </c>
      <c r="G11" s="15">
        <f t="shared" si="2"/>
        <v>78.78999999999999</v>
      </c>
      <c r="H11" s="16">
        <v>6</v>
      </c>
      <c r="I11" s="17"/>
      <c r="J11" s="17"/>
      <c r="L11" s="17"/>
      <c r="M11" s="17"/>
    </row>
    <row r="12" spans="1:8" ht="39" customHeight="1">
      <c r="A12" s="18" t="s">
        <v>39</v>
      </c>
      <c r="B12" s="11">
        <v>75.5</v>
      </c>
      <c r="C12" s="11">
        <v>72.5</v>
      </c>
      <c r="D12" s="12">
        <f t="shared" si="0"/>
        <v>37</v>
      </c>
      <c r="E12" s="14">
        <v>81.33</v>
      </c>
      <c r="F12" s="14">
        <f t="shared" si="1"/>
        <v>40.665</v>
      </c>
      <c r="G12" s="15">
        <f t="shared" si="2"/>
        <v>77.66499999999999</v>
      </c>
      <c r="H12" s="16">
        <v>7</v>
      </c>
    </row>
    <row r="13" spans="1:8" ht="39" customHeight="1">
      <c r="A13" s="18" t="s">
        <v>40</v>
      </c>
      <c r="B13" s="11">
        <v>72.5</v>
      </c>
      <c r="C13" s="11">
        <v>68.5</v>
      </c>
      <c r="D13" s="12">
        <f t="shared" si="0"/>
        <v>35.25</v>
      </c>
      <c r="E13" s="14">
        <v>83.67</v>
      </c>
      <c r="F13" s="14">
        <f t="shared" si="1"/>
        <v>41.835</v>
      </c>
      <c r="G13" s="15">
        <f t="shared" si="2"/>
        <v>77.08500000000001</v>
      </c>
      <c r="H13" s="16">
        <v>8</v>
      </c>
    </row>
    <row r="14" spans="1:8" ht="39" customHeight="1">
      <c r="A14" s="18" t="s">
        <v>41</v>
      </c>
      <c r="B14" s="11">
        <v>75.5</v>
      </c>
      <c r="C14" s="11">
        <v>69</v>
      </c>
      <c r="D14" s="12">
        <f t="shared" si="0"/>
        <v>36.125</v>
      </c>
      <c r="E14" s="14">
        <v>81.67</v>
      </c>
      <c r="F14" s="14">
        <f t="shared" si="1"/>
        <v>40.835</v>
      </c>
      <c r="G14" s="15">
        <f t="shared" si="2"/>
        <v>76.96000000000001</v>
      </c>
      <c r="H14" s="16">
        <v>9</v>
      </c>
    </row>
    <row r="15" spans="1:8" ht="39" customHeight="1">
      <c r="A15" s="18" t="s">
        <v>42</v>
      </c>
      <c r="B15" s="11">
        <v>73.5</v>
      </c>
      <c r="C15" s="11">
        <v>59.5</v>
      </c>
      <c r="D15" s="12">
        <f t="shared" si="0"/>
        <v>33.25</v>
      </c>
      <c r="E15" s="14">
        <v>87</v>
      </c>
      <c r="F15" s="14">
        <f t="shared" si="1"/>
        <v>43.5</v>
      </c>
      <c r="G15" s="15">
        <f t="shared" si="2"/>
        <v>76.75</v>
      </c>
      <c r="H15" s="16">
        <v>10</v>
      </c>
    </row>
    <row r="16" spans="1:8" ht="39" customHeight="1">
      <c r="A16" s="18" t="s">
        <v>43</v>
      </c>
      <c r="B16" s="11">
        <v>57</v>
      </c>
      <c r="C16" s="11">
        <v>66</v>
      </c>
      <c r="D16" s="12">
        <f t="shared" si="0"/>
        <v>30.75</v>
      </c>
      <c r="E16" s="14">
        <v>85.67</v>
      </c>
      <c r="F16" s="14">
        <f t="shared" si="1"/>
        <v>42.835</v>
      </c>
      <c r="G16" s="15">
        <f t="shared" si="2"/>
        <v>73.58500000000001</v>
      </c>
      <c r="H16" s="16">
        <v>11</v>
      </c>
    </row>
    <row r="17" spans="1:8" ht="39" customHeight="1">
      <c r="A17" s="18" t="s">
        <v>44</v>
      </c>
      <c r="B17" s="11">
        <v>51.5</v>
      </c>
      <c r="C17" s="11">
        <v>69</v>
      </c>
      <c r="D17" s="12">
        <f t="shared" si="0"/>
        <v>30.125</v>
      </c>
      <c r="E17" s="14">
        <v>86.33</v>
      </c>
      <c r="F17" s="14">
        <f t="shared" si="1"/>
        <v>43.165</v>
      </c>
      <c r="G17" s="15">
        <f t="shared" si="2"/>
        <v>73.28999999999999</v>
      </c>
      <c r="H17" s="16">
        <v>12</v>
      </c>
    </row>
    <row r="18" spans="1:8" ht="39" customHeight="1">
      <c r="A18" s="18" t="s">
        <v>45</v>
      </c>
      <c r="B18" s="11">
        <v>58</v>
      </c>
      <c r="C18" s="11">
        <v>61</v>
      </c>
      <c r="D18" s="12">
        <f t="shared" si="0"/>
        <v>29.75</v>
      </c>
      <c r="E18" s="14">
        <v>83.33</v>
      </c>
      <c r="F18" s="14">
        <f t="shared" si="1"/>
        <v>41.665</v>
      </c>
      <c r="G18" s="15">
        <f t="shared" si="2"/>
        <v>71.41499999999999</v>
      </c>
      <c r="H18" s="16">
        <v>13</v>
      </c>
    </row>
    <row r="19" spans="1:8" ht="39" customHeight="1">
      <c r="A19" s="18" t="s">
        <v>46</v>
      </c>
      <c r="B19" s="11">
        <v>61.5</v>
      </c>
      <c r="C19" s="11">
        <v>69</v>
      </c>
      <c r="D19" s="12">
        <f t="shared" si="0"/>
        <v>32.625</v>
      </c>
      <c r="E19" s="14">
        <v>77.33</v>
      </c>
      <c r="F19" s="14">
        <f t="shared" si="1"/>
        <v>38.665</v>
      </c>
      <c r="G19" s="15">
        <f t="shared" si="2"/>
        <v>71.28999999999999</v>
      </c>
      <c r="H19" s="16">
        <v>14</v>
      </c>
    </row>
    <row r="20" spans="1:8" ht="39" customHeight="1">
      <c r="A20" s="38" t="s">
        <v>47</v>
      </c>
      <c r="B20" s="12">
        <v>51</v>
      </c>
      <c r="C20" s="12">
        <v>58</v>
      </c>
      <c r="D20" s="12">
        <f t="shared" si="0"/>
        <v>27.25</v>
      </c>
      <c r="E20" s="14">
        <v>80.67</v>
      </c>
      <c r="F20" s="14">
        <f t="shared" si="1"/>
        <v>40.335</v>
      </c>
      <c r="G20" s="15">
        <f t="shared" si="2"/>
        <v>67.58500000000001</v>
      </c>
      <c r="H20" s="16">
        <v>15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1.7109375" style="0" customWidth="1"/>
    <col min="2" max="2" width="17.57421875" style="0" customWidth="1"/>
    <col min="3" max="3" width="16.00390625" style="0" customWidth="1"/>
    <col min="4" max="4" width="14.7109375" style="1" customWidth="1"/>
    <col min="5" max="5" width="14.7109375" style="0" customWidth="1"/>
    <col min="6" max="7" width="13.00390625" style="0" customWidth="1"/>
    <col min="8" max="8" width="13.0039062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329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5"/>
    </row>
    <row r="6" spans="1:13" ht="32.25" customHeight="1">
      <c r="A6" s="20" t="s">
        <v>330</v>
      </c>
      <c r="B6" s="11">
        <v>84</v>
      </c>
      <c r="C6" s="11">
        <v>64.5</v>
      </c>
      <c r="D6" s="12">
        <f>(B6+C6)/2*0.5</f>
        <v>37.125</v>
      </c>
      <c r="E6" s="14">
        <v>77</v>
      </c>
      <c r="F6" s="14">
        <f>E6*0.5</f>
        <v>38.5</v>
      </c>
      <c r="G6" s="15">
        <f>D6+F6</f>
        <v>75.625</v>
      </c>
      <c r="H6" s="16">
        <v>1</v>
      </c>
      <c r="I6" s="17"/>
      <c r="J6" s="17"/>
      <c r="L6" s="17"/>
      <c r="M6" s="17"/>
    </row>
    <row r="7" spans="1:13" ht="32.25" customHeight="1">
      <c r="A7" s="20" t="s">
        <v>331</v>
      </c>
      <c r="B7" s="11">
        <v>72.5</v>
      </c>
      <c r="C7" s="11">
        <v>67</v>
      </c>
      <c r="D7" s="12">
        <f>(B7+C7)/2*0.5</f>
        <v>34.875</v>
      </c>
      <c r="E7" s="14">
        <v>77.67</v>
      </c>
      <c r="F7" s="14">
        <f>E7*0.5</f>
        <v>38.835</v>
      </c>
      <c r="G7" s="15">
        <f>D7+F7</f>
        <v>73.71000000000001</v>
      </c>
      <c r="H7" s="16">
        <v>2</v>
      </c>
      <c r="I7" s="17"/>
      <c r="J7" s="17"/>
      <c r="L7" s="17"/>
      <c r="M7" s="17"/>
    </row>
    <row r="8" spans="1:13" ht="32.25" customHeight="1">
      <c r="A8" s="20" t="s">
        <v>332</v>
      </c>
      <c r="B8" s="11">
        <v>74</v>
      </c>
      <c r="C8" s="11">
        <v>61.5</v>
      </c>
      <c r="D8" s="12">
        <f>(B8+C8)/2*0.5</f>
        <v>33.875</v>
      </c>
      <c r="E8" s="14">
        <v>79</v>
      </c>
      <c r="F8" s="14">
        <f>E8*0.5</f>
        <v>39.5</v>
      </c>
      <c r="G8" s="15">
        <f>D8+F8</f>
        <v>73.375</v>
      </c>
      <c r="H8" s="16">
        <v>3</v>
      </c>
      <c r="I8" s="17"/>
      <c r="J8" s="17"/>
      <c r="L8" s="17"/>
      <c r="M8" s="17"/>
    </row>
    <row r="9" spans="1:13" ht="32.25" customHeight="1">
      <c r="A9" s="20" t="s">
        <v>333</v>
      </c>
      <c r="B9" s="11">
        <v>76.5</v>
      </c>
      <c r="C9" s="11">
        <v>59</v>
      </c>
      <c r="D9" s="12">
        <f>(B9+C9)/2*0.5</f>
        <v>33.875</v>
      </c>
      <c r="E9" s="14">
        <v>76.83</v>
      </c>
      <c r="F9" s="14">
        <f>E9*0.5</f>
        <v>38.415</v>
      </c>
      <c r="G9" s="15">
        <f>D9+F9</f>
        <v>72.28999999999999</v>
      </c>
      <c r="H9" s="16">
        <v>4</v>
      </c>
      <c r="I9" s="17"/>
      <c r="J9" s="17"/>
      <c r="L9" s="17"/>
      <c r="M9" s="17"/>
    </row>
    <row r="10" spans="1:13" ht="32.25" customHeight="1">
      <c r="A10" s="20" t="s">
        <v>334</v>
      </c>
      <c r="B10" s="11">
        <v>37</v>
      </c>
      <c r="C10" s="11">
        <v>46</v>
      </c>
      <c r="D10" s="12">
        <f>(B10+C10)/2*0.5</f>
        <v>20.75</v>
      </c>
      <c r="E10" s="14">
        <v>69.67</v>
      </c>
      <c r="F10" s="14">
        <f>E10*0.5</f>
        <v>34.835</v>
      </c>
      <c r="G10" s="15">
        <f>D10+F10</f>
        <v>55.585</v>
      </c>
      <c r="H10" s="16">
        <v>5</v>
      </c>
      <c r="I10" s="17"/>
      <c r="J10" s="17"/>
      <c r="L10" s="17"/>
      <c r="M10" s="17"/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11.7109375" style="0" customWidth="1"/>
    <col min="2" max="2" width="13.7109375" style="0" customWidth="1"/>
    <col min="3" max="3" width="13.00390625" style="0" customWidth="1"/>
    <col min="4" max="4" width="14.7109375" style="1" customWidth="1"/>
    <col min="5" max="7" width="13.00390625" style="0" customWidth="1"/>
    <col min="8" max="8" width="13.0039062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335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5"/>
    </row>
    <row r="6" spans="1:13" ht="33.75" customHeight="1">
      <c r="A6" s="18" t="s">
        <v>336</v>
      </c>
      <c r="B6" s="11">
        <v>89</v>
      </c>
      <c r="C6" s="11">
        <v>82.5</v>
      </c>
      <c r="D6" s="12">
        <f aca="true" t="shared" si="0" ref="D6:D26">(B6+C6)/2*0.5</f>
        <v>42.875</v>
      </c>
      <c r="E6" s="14">
        <v>81</v>
      </c>
      <c r="F6" s="14">
        <f aca="true" t="shared" si="1" ref="F6:F26">E6*0.5</f>
        <v>40.5</v>
      </c>
      <c r="G6" s="15">
        <f aca="true" t="shared" si="2" ref="G6:G26">D6+F6</f>
        <v>83.375</v>
      </c>
      <c r="H6" s="16">
        <v>1</v>
      </c>
      <c r="I6" s="17"/>
      <c r="J6" s="17"/>
      <c r="L6" s="17"/>
      <c r="M6" s="17"/>
    </row>
    <row r="7" spans="1:13" ht="33.75" customHeight="1">
      <c r="A7" s="18" t="s">
        <v>337</v>
      </c>
      <c r="B7" s="11">
        <v>84.5</v>
      </c>
      <c r="C7" s="11">
        <v>79</v>
      </c>
      <c r="D7" s="12">
        <f t="shared" si="0"/>
        <v>40.875</v>
      </c>
      <c r="E7" s="14">
        <v>83</v>
      </c>
      <c r="F7" s="14">
        <f t="shared" si="1"/>
        <v>41.5</v>
      </c>
      <c r="G7" s="15">
        <f t="shared" si="2"/>
        <v>82.375</v>
      </c>
      <c r="H7" s="16">
        <v>2</v>
      </c>
      <c r="I7" s="17"/>
      <c r="J7" s="17"/>
      <c r="L7" s="17"/>
      <c r="M7" s="17"/>
    </row>
    <row r="8" spans="1:13" ht="33.75" customHeight="1">
      <c r="A8" s="18" t="s">
        <v>338</v>
      </c>
      <c r="B8" s="11">
        <v>83</v>
      </c>
      <c r="C8" s="11">
        <v>88</v>
      </c>
      <c r="D8" s="12">
        <f t="shared" si="0"/>
        <v>42.75</v>
      </c>
      <c r="E8" s="14">
        <v>78.33</v>
      </c>
      <c r="F8" s="14">
        <f t="shared" si="1"/>
        <v>39.165</v>
      </c>
      <c r="G8" s="15">
        <f t="shared" si="2"/>
        <v>81.91499999999999</v>
      </c>
      <c r="H8" s="16">
        <v>3</v>
      </c>
      <c r="I8" s="17"/>
      <c r="J8" s="17"/>
      <c r="L8" s="17"/>
      <c r="M8" s="17"/>
    </row>
    <row r="9" spans="1:13" ht="33.75" customHeight="1">
      <c r="A9" s="18" t="s">
        <v>339</v>
      </c>
      <c r="B9" s="11">
        <v>86.5</v>
      </c>
      <c r="C9" s="11">
        <v>82.5</v>
      </c>
      <c r="D9" s="12">
        <f t="shared" si="0"/>
        <v>42.25</v>
      </c>
      <c r="E9" s="14">
        <v>77.33</v>
      </c>
      <c r="F9" s="14">
        <f t="shared" si="1"/>
        <v>38.665</v>
      </c>
      <c r="G9" s="15">
        <f t="shared" si="2"/>
        <v>80.91499999999999</v>
      </c>
      <c r="H9" s="16">
        <v>4</v>
      </c>
      <c r="I9" s="17"/>
      <c r="J9" s="17"/>
      <c r="L9" s="17"/>
      <c r="M9" s="17"/>
    </row>
    <row r="10" spans="1:13" ht="33.75" customHeight="1">
      <c r="A10" s="18" t="s">
        <v>340</v>
      </c>
      <c r="B10" s="11">
        <v>80.5</v>
      </c>
      <c r="C10" s="11">
        <v>77.5</v>
      </c>
      <c r="D10" s="12">
        <f t="shared" si="0"/>
        <v>39.5</v>
      </c>
      <c r="E10" s="14">
        <v>80.83</v>
      </c>
      <c r="F10" s="14">
        <f t="shared" si="1"/>
        <v>40.415</v>
      </c>
      <c r="G10" s="15">
        <f t="shared" si="2"/>
        <v>79.91499999999999</v>
      </c>
      <c r="H10" s="16">
        <v>5</v>
      </c>
      <c r="I10" s="17"/>
      <c r="J10" s="17"/>
      <c r="L10" s="17"/>
      <c r="M10" s="17"/>
    </row>
    <row r="11" spans="1:13" ht="33.75" customHeight="1">
      <c r="A11" s="18" t="s">
        <v>341</v>
      </c>
      <c r="B11" s="11">
        <v>78.5</v>
      </c>
      <c r="C11" s="11">
        <v>82.5</v>
      </c>
      <c r="D11" s="12">
        <f t="shared" si="0"/>
        <v>40.25</v>
      </c>
      <c r="E11" s="14">
        <v>79.33</v>
      </c>
      <c r="F11" s="14">
        <f t="shared" si="1"/>
        <v>39.665</v>
      </c>
      <c r="G11" s="15">
        <f t="shared" si="2"/>
        <v>79.91499999999999</v>
      </c>
      <c r="H11" s="16">
        <v>6</v>
      </c>
      <c r="I11" s="17"/>
      <c r="J11" s="17"/>
      <c r="L11" s="17"/>
      <c r="M11" s="17"/>
    </row>
    <row r="12" spans="1:8" ht="33.75" customHeight="1">
      <c r="A12" s="18" t="s">
        <v>342</v>
      </c>
      <c r="B12" s="11">
        <v>73</v>
      </c>
      <c r="C12" s="11">
        <v>80.5</v>
      </c>
      <c r="D12" s="12">
        <f t="shared" si="0"/>
        <v>38.375</v>
      </c>
      <c r="E12" s="14">
        <v>82.33</v>
      </c>
      <c r="F12" s="14">
        <f t="shared" si="1"/>
        <v>41.165</v>
      </c>
      <c r="G12" s="15">
        <f t="shared" si="2"/>
        <v>79.53999999999999</v>
      </c>
      <c r="H12" s="16">
        <v>7</v>
      </c>
    </row>
    <row r="13" spans="1:8" ht="33.75" customHeight="1">
      <c r="A13" s="18" t="s">
        <v>343</v>
      </c>
      <c r="B13" s="11">
        <v>71</v>
      </c>
      <c r="C13" s="11">
        <v>82.5</v>
      </c>
      <c r="D13" s="12">
        <f t="shared" si="0"/>
        <v>38.375</v>
      </c>
      <c r="E13" s="14">
        <v>80.33</v>
      </c>
      <c r="F13" s="14">
        <f t="shared" si="1"/>
        <v>40.165</v>
      </c>
      <c r="G13" s="15">
        <f t="shared" si="2"/>
        <v>78.53999999999999</v>
      </c>
      <c r="H13" s="16">
        <v>8</v>
      </c>
    </row>
    <row r="14" spans="1:8" ht="33.75" customHeight="1">
      <c r="A14" s="18" t="s">
        <v>344</v>
      </c>
      <c r="B14" s="11">
        <v>65</v>
      </c>
      <c r="C14" s="11">
        <v>85.5</v>
      </c>
      <c r="D14" s="12">
        <f t="shared" si="0"/>
        <v>37.625</v>
      </c>
      <c r="E14" s="14">
        <v>81.33</v>
      </c>
      <c r="F14" s="14">
        <f t="shared" si="1"/>
        <v>40.665</v>
      </c>
      <c r="G14" s="15">
        <f t="shared" si="2"/>
        <v>78.28999999999999</v>
      </c>
      <c r="H14" s="16">
        <v>9</v>
      </c>
    </row>
    <row r="15" spans="1:8" ht="33.75" customHeight="1">
      <c r="A15" s="18" t="s">
        <v>345</v>
      </c>
      <c r="B15" s="11">
        <v>78.5</v>
      </c>
      <c r="C15" s="11">
        <v>76</v>
      </c>
      <c r="D15" s="12">
        <f t="shared" si="0"/>
        <v>38.625</v>
      </c>
      <c r="E15" s="14">
        <v>79</v>
      </c>
      <c r="F15" s="14">
        <f t="shared" si="1"/>
        <v>39.5</v>
      </c>
      <c r="G15" s="15">
        <f t="shared" si="2"/>
        <v>78.125</v>
      </c>
      <c r="H15" s="16">
        <v>10</v>
      </c>
    </row>
    <row r="16" spans="1:8" ht="33.75" customHeight="1">
      <c r="A16" s="18" t="s">
        <v>346</v>
      </c>
      <c r="B16" s="11">
        <v>88</v>
      </c>
      <c r="C16" s="11">
        <v>68.5</v>
      </c>
      <c r="D16" s="12">
        <f t="shared" si="0"/>
        <v>39.125</v>
      </c>
      <c r="E16" s="14">
        <v>76.33</v>
      </c>
      <c r="F16" s="14">
        <f t="shared" si="1"/>
        <v>38.165</v>
      </c>
      <c r="G16" s="15">
        <f t="shared" si="2"/>
        <v>77.28999999999999</v>
      </c>
      <c r="H16" s="16">
        <v>11</v>
      </c>
    </row>
    <row r="17" spans="1:8" ht="33.75" customHeight="1">
      <c r="A17" s="18" t="s">
        <v>347</v>
      </c>
      <c r="B17" s="11">
        <v>67.5</v>
      </c>
      <c r="C17" s="11">
        <v>81.5</v>
      </c>
      <c r="D17" s="12">
        <f t="shared" si="0"/>
        <v>37.25</v>
      </c>
      <c r="E17" s="14">
        <v>78.17</v>
      </c>
      <c r="F17" s="14">
        <f t="shared" si="1"/>
        <v>39.085</v>
      </c>
      <c r="G17" s="15">
        <f t="shared" si="2"/>
        <v>76.33500000000001</v>
      </c>
      <c r="H17" s="16">
        <v>12</v>
      </c>
    </row>
    <row r="18" spans="1:8" ht="33.75" customHeight="1">
      <c r="A18" s="18" t="s">
        <v>348</v>
      </c>
      <c r="B18" s="11">
        <v>71</v>
      </c>
      <c r="C18" s="11">
        <v>76.5</v>
      </c>
      <c r="D18" s="12">
        <f t="shared" si="0"/>
        <v>36.875</v>
      </c>
      <c r="E18" s="14">
        <v>77.33</v>
      </c>
      <c r="F18" s="14">
        <f t="shared" si="1"/>
        <v>38.665</v>
      </c>
      <c r="G18" s="15">
        <f t="shared" si="2"/>
        <v>75.53999999999999</v>
      </c>
      <c r="H18" s="16">
        <v>13</v>
      </c>
    </row>
    <row r="19" spans="1:8" ht="33.75" customHeight="1">
      <c r="A19" s="18" t="s">
        <v>349</v>
      </c>
      <c r="B19" s="11">
        <v>59</v>
      </c>
      <c r="C19" s="11">
        <v>84.5</v>
      </c>
      <c r="D19" s="12">
        <f t="shared" si="0"/>
        <v>35.875</v>
      </c>
      <c r="E19" s="14">
        <v>78.67</v>
      </c>
      <c r="F19" s="14">
        <f t="shared" si="1"/>
        <v>39.335</v>
      </c>
      <c r="G19" s="15">
        <f t="shared" si="2"/>
        <v>75.21000000000001</v>
      </c>
      <c r="H19" s="16">
        <v>14</v>
      </c>
    </row>
    <row r="20" spans="1:8" ht="33.75" customHeight="1">
      <c r="A20" s="18" t="s">
        <v>350</v>
      </c>
      <c r="B20" s="11">
        <v>79.5</v>
      </c>
      <c r="C20" s="11">
        <v>66.5</v>
      </c>
      <c r="D20" s="12">
        <f t="shared" si="0"/>
        <v>36.5</v>
      </c>
      <c r="E20" s="14">
        <v>76</v>
      </c>
      <c r="F20" s="14">
        <f t="shared" si="1"/>
        <v>38</v>
      </c>
      <c r="G20" s="15">
        <f t="shared" si="2"/>
        <v>74.5</v>
      </c>
      <c r="H20" s="16">
        <v>15</v>
      </c>
    </row>
    <row r="21" spans="1:8" ht="33.75" customHeight="1">
      <c r="A21" s="18" t="s">
        <v>351</v>
      </c>
      <c r="B21" s="11">
        <v>63.5</v>
      </c>
      <c r="C21" s="11">
        <v>75.5</v>
      </c>
      <c r="D21" s="12">
        <f t="shared" si="0"/>
        <v>34.75</v>
      </c>
      <c r="E21" s="14">
        <v>79</v>
      </c>
      <c r="F21" s="14">
        <f t="shared" si="1"/>
        <v>39.5</v>
      </c>
      <c r="G21" s="15">
        <f t="shared" si="2"/>
        <v>74.25</v>
      </c>
      <c r="H21" s="16">
        <v>16</v>
      </c>
    </row>
    <row r="22" spans="1:8" ht="33.75" customHeight="1">
      <c r="A22" s="18" t="s">
        <v>352</v>
      </c>
      <c r="B22" s="11">
        <v>69.5</v>
      </c>
      <c r="C22" s="11">
        <v>73.5</v>
      </c>
      <c r="D22" s="12">
        <f t="shared" si="0"/>
        <v>35.75</v>
      </c>
      <c r="E22" s="14">
        <v>71.33</v>
      </c>
      <c r="F22" s="14">
        <f t="shared" si="1"/>
        <v>35.665</v>
      </c>
      <c r="G22" s="15">
        <f t="shared" si="2"/>
        <v>71.41499999999999</v>
      </c>
      <c r="H22" s="16">
        <v>17</v>
      </c>
    </row>
    <row r="23" spans="1:8" ht="33.75" customHeight="1">
      <c r="A23" s="18" t="s">
        <v>353</v>
      </c>
      <c r="B23" s="11">
        <v>61.5</v>
      </c>
      <c r="C23" s="11">
        <v>65.5</v>
      </c>
      <c r="D23" s="12">
        <f t="shared" si="0"/>
        <v>31.75</v>
      </c>
      <c r="E23" s="14">
        <v>77.33</v>
      </c>
      <c r="F23" s="14">
        <f t="shared" si="1"/>
        <v>38.665</v>
      </c>
      <c r="G23" s="15">
        <f t="shared" si="2"/>
        <v>70.41499999999999</v>
      </c>
      <c r="H23" s="16">
        <v>18</v>
      </c>
    </row>
    <row r="24" spans="1:8" ht="33.75" customHeight="1">
      <c r="A24" s="18" t="s">
        <v>354</v>
      </c>
      <c r="B24" s="11">
        <v>46</v>
      </c>
      <c r="C24" s="11">
        <v>76</v>
      </c>
      <c r="D24" s="12">
        <f t="shared" si="0"/>
        <v>30.5</v>
      </c>
      <c r="E24" s="14">
        <v>73</v>
      </c>
      <c r="F24" s="14">
        <f t="shared" si="1"/>
        <v>36.5</v>
      </c>
      <c r="G24" s="15">
        <f t="shared" si="2"/>
        <v>67</v>
      </c>
      <c r="H24" s="16">
        <v>19</v>
      </c>
    </row>
    <row r="25" spans="1:8" ht="33.75" customHeight="1">
      <c r="A25" s="19" t="s">
        <v>355</v>
      </c>
      <c r="B25" s="19">
        <v>53.5</v>
      </c>
      <c r="C25" s="19">
        <v>64</v>
      </c>
      <c r="D25" s="12">
        <f t="shared" si="0"/>
        <v>29.375</v>
      </c>
      <c r="E25" s="14">
        <v>71.33</v>
      </c>
      <c r="F25" s="14">
        <f t="shared" si="1"/>
        <v>35.665</v>
      </c>
      <c r="G25" s="15">
        <f t="shared" si="2"/>
        <v>65.03999999999999</v>
      </c>
      <c r="H25" s="16">
        <v>20</v>
      </c>
    </row>
    <row r="26" spans="1:8" ht="33.75" customHeight="1">
      <c r="A26" s="18" t="s">
        <v>356</v>
      </c>
      <c r="B26" s="11">
        <v>66.5</v>
      </c>
      <c r="C26" s="11">
        <v>66</v>
      </c>
      <c r="D26" s="12">
        <f t="shared" si="0"/>
        <v>33.125</v>
      </c>
      <c r="E26" s="14">
        <v>0</v>
      </c>
      <c r="F26" s="14">
        <f t="shared" si="1"/>
        <v>0</v>
      </c>
      <c r="G26" s="15">
        <f t="shared" si="2"/>
        <v>33.125</v>
      </c>
      <c r="H26" s="16">
        <v>21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1" width="11.7109375" style="0" customWidth="1"/>
    <col min="2" max="2" width="13.7109375" style="0" customWidth="1"/>
    <col min="3" max="3" width="13.00390625" style="0" customWidth="1"/>
    <col min="4" max="4" width="14.7109375" style="1" customWidth="1"/>
    <col min="5" max="7" width="13.00390625" style="0" customWidth="1"/>
    <col min="8" max="8" width="13.00390625" style="2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357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5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5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5"/>
    </row>
    <row r="6" spans="1:13" ht="33" customHeight="1">
      <c r="A6" s="10" t="s">
        <v>358</v>
      </c>
      <c r="B6" s="11">
        <v>86</v>
      </c>
      <c r="C6" s="11">
        <v>85.5</v>
      </c>
      <c r="D6" s="12">
        <f aca="true" t="shared" si="0" ref="D6:D14">(B6+C6)/2*0.5</f>
        <v>42.875</v>
      </c>
      <c r="E6" s="13">
        <v>78</v>
      </c>
      <c r="F6" s="14">
        <f aca="true" t="shared" si="1" ref="F6:F14">E6*0.5</f>
        <v>39</v>
      </c>
      <c r="G6" s="15">
        <f aca="true" t="shared" si="2" ref="G6:G14">D6+F6</f>
        <v>81.875</v>
      </c>
      <c r="H6" s="16">
        <v>1</v>
      </c>
      <c r="I6" s="17"/>
      <c r="J6" s="17"/>
      <c r="L6" s="17"/>
      <c r="M6" s="17"/>
    </row>
    <row r="7" spans="1:13" ht="33" customHeight="1">
      <c r="A7" s="10" t="s">
        <v>359</v>
      </c>
      <c r="B7" s="11">
        <v>87</v>
      </c>
      <c r="C7" s="11">
        <v>90</v>
      </c>
      <c r="D7" s="12">
        <f t="shared" si="0"/>
        <v>44.25</v>
      </c>
      <c r="E7" s="13">
        <v>73.67</v>
      </c>
      <c r="F7" s="14">
        <f t="shared" si="1"/>
        <v>36.835</v>
      </c>
      <c r="G7" s="15">
        <f t="shared" si="2"/>
        <v>81.08500000000001</v>
      </c>
      <c r="H7" s="16">
        <v>2</v>
      </c>
      <c r="I7" s="17"/>
      <c r="J7" s="17"/>
      <c r="L7" s="17"/>
      <c r="M7" s="17"/>
    </row>
    <row r="8" spans="1:13" ht="33" customHeight="1">
      <c r="A8" s="10" t="s">
        <v>360</v>
      </c>
      <c r="B8" s="11">
        <v>78</v>
      </c>
      <c r="C8" s="11">
        <v>84</v>
      </c>
      <c r="D8" s="12">
        <f t="shared" si="0"/>
        <v>40.5</v>
      </c>
      <c r="E8" s="13">
        <v>78.67</v>
      </c>
      <c r="F8" s="14">
        <f t="shared" si="1"/>
        <v>39.335</v>
      </c>
      <c r="G8" s="15">
        <f t="shared" si="2"/>
        <v>79.83500000000001</v>
      </c>
      <c r="H8" s="16">
        <v>3</v>
      </c>
      <c r="I8" s="17"/>
      <c r="J8" s="17"/>
      <c r="L8" s="17"/>
      <c r="M8" s="17"/>
    </row>
    <row r="9" spans="1:13" ht="33" customHeight="1">
      <c r="A9" s="10" t="s">
        <v>361</v>
      </c>
      <c r="B9" s="11">
        <v>66.5</v>
      </c>
      <c r="C9" s="11">
        <v>63.5</v>
      </c>
      <c r="D9" s="12">
        <f t="shared" si="0"/>
        <v>32.5</v>
      </c>
      <c r="E9" s="13">
        <v>78.67</v>
      </c>
      <c r="F9" s="14">
        <f t="shared" si="1"/>
        <v>39.335</v>
      </c>
      <c r="G9" s="15">
        <f t="shared" si="2"/>
        <v>71.83500000000001</v>
      </c>
      <c r="H9" s="16">
        <v>4</v>
      </c>
      <c r="I9" s="17"/>
      <c r="J9" s="17"/>
      <c r="L9" s="17"/>
      <c r="M9" s="17"/>
    </row>
    <row r="10" spans="1:13" ht="33" customHeight="1">
      <c r="A10" s="10" t="s">
        <v>362</v>
      </c>
      <c r="B10" s="11">
        <v>60.5</v>
      </c>
      <c r="C10" s="11">
        <v>73</v>
      </c>
      <c r="D10" s="12">
        <f t="shared" si="0"/>
        <v>33.375</v>
      </c>
      <c r="E10" s="13">
        <v>76</v>
      </c>
      <c r="F10" s="14">
        <f t="shared" si="1"/>
        <v>38</v>
      </c>
      <c r="G10" s="15">
        <f t="shared" si="2"/>
        <v>71.375</v>
      </c>
      <c r="H10" s="16">
        <v>5</v>
      </c>
      <c r="I10" s="17"/>
      <c r="J10" s="17"/>
      <c r="L10" s="17"/>
      <c r="M10" s="17"/>
    </row>
    <row r="11" spans="1:13" ht="33" customHeight="1">
      <c r="A11" s="10" t="s">
        <v>363</v>
      </c>
      <c r="B11" s="11">
        <v>56</v>
      </c>
      <c r="C11" s="11">
        <v>57</v>
      </c>
      <c r="D11" s="12">
        <f t="shared" si="0"/>
        <v>28.25</v>
      </c>
      <c r="E11" s="13">
        <v>82.33</v>
      </c>
      <c r="F11" s="14">
        <f t="shared" si="1"/>
        <v>41.165</v>
      </c>
      <c r="G11" s="15">
        <f t="shared" si="2"/>
        <v>69.41499999999999</v>
      </c>
      <c r="H11" s="16">
        <v>6</v>
      </c>
      <c r="I11" s="17"/>
      <c r="J11" s="17"/>
      <c r="L11" s="17"/>
      <c r="M11" s="17"/>
    </row>
    <row r="12" spans="1:8" ht="33" customHeight="1">
      <c r="A12" s="10" t="s">
        <v>364</v>
      </c>
      <c r="B12" s="11">
        <v>60</v>
      </c>
      <c r="C12" s="11">
        <v>62</v>
      </c>
      <c r="D12" s="12">
        <f t="shared" si="0"/>
        <v>30.5</v>
      </c>
      <c r="E12" s="13">
        <v>71.67</v>
      </c>
      <c r="F12" s="14">
        <f t="shared" si="1"/>
        <v>35.835</v>
      </c>
      <c r="G12" s="15">
        <f t="shared" si="2"/>
        <v>66.33500000000001</v>
      </c>
      <c r="H12" s="16">
        <v>7</v>
      </c>
    </row>
    <row r="13" spans="1:8" ht="33" customHeight="1">
      <c r="A13" s="10" t="s">
        <v>365</v>
      </c>
      <c r="B13" s="11">
        <v>40</v>
      </c>
      <c r="C13" s="11">
        <v>55</v>
      </c>
      <c r="D13" s="12">
        <f t="shared" si="0"/>
        <v>23.75</v>
      </c>
      <c r="E13" s="13">
        <v>78.33</v>
      </c>
      <c r="F13" s="14">
        <f t="shared" si="1"/>
        <v>39.165</v>
      </c>
      <c r="G13" s="15">
        <f t="shared" si="2"/>
        <v>62.915</v>
      </c>
      <c r="H13" s="16">
        <v>8</v>
      </c>
    </row>
    <row r="14" spans="1:8" ht="33" customHeight="1">
      <c r="A14" s="10" t="s">
        <v>366</v>
      </c>
      <c r="B14" s="11">
        <v>36.5</v>
      </c>
      <c r="C14" s="11">
        <v>65.5</v>
      </c>
      <c r="D14" s="12">
        <f t="shared" si="0"/>
        <v>25.5</v>
      </c>
      <c r="E14" s="13">
        <v>72</v>
      </c>
      <c r="F14" s="14">
        <f t="shared" si="1"/>
        <v>36</v>
      </c>
      <c r="G14" s="15">
        <f t="shared" si="2"/>
        <v>61.5</v>
      </c>
      <c r="H14" s="16">
        <v>9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zoomScalePageLayoutView="0" workbookViewId="0" topLeftCell="A1">
      <selection activeCell="E16" sqref="E16"/>
    </sheetView>
  </sheetViews>
  <sheetFormatPr defaultColWidth="9.00390625" defaultRowHeight="15"/>
  <cols>
    <col min="1" max="1" width="12.140625" style="0" customWidth="1"/>
    <col min="2" max="2" width="15.421875" style="0" customWidth="1"/>
    <col min="3" max="3" width="15.57421875" style="0" customWidth="1"/>
    <col min="4" max="4" width="13.8515625" style="1" customWidth="1"/>
    <col min="5" max="5" width="15.00390625" style="0" customWidth="1"/>
    <col min="6" max="6" width="16.421875" style="0" customWidth="1"/>
    <col min="7" max="7" width="13.421875" style="0" customWidth="1"/>
    <col min="8" max="8" width="9.42187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48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24.75" customHeight="1">
      <c r="A6" s="20" t="s">
        <v>49</v>
      </c>
      <c r="B6" s="19">
        <v>84</v>
      </c>
      <c r="C6" s="19">
        <v>64</v>
      </c>
      <c r="D6" s="12">
        <f aca="true" t="shared" si="0" ref="D6:D27">(B6+C6)/2*0.5</f>
        <v>37</v>
      </c>
      <c r="E6" s="14">
        <v>85.67</v>
      </c>
      <c r="F6" s="14">
        <f aca="true" t="shared" si="1" ref="F6:F26">E6*0.5</f>
        <v>42.835</v>
      </c>
      <c r="G6" s="15">
        <f aca="true" t="shared" si="2" ref="G6:G27">D6+F6</f>
        <v>79.83500000000001</v>
      </c>
      <c r="H6" s="26">
        <v>1</v>
      </c>
      <c r="I6" s="17"/>
      <c r="J6" s="17"/>
      <c r="L6" s="17"/>
      <c r="M6" s="17"/>
    </row>
    <row r="7" spans="1:13" ht="24.75" customHeight="1">
      <c r="A7" s="20" t="s">
        <v>50</v>
      </c>
      <c r="B7" s="19">
        <v>82</v>
      </c>
      <c r="C7" s="19">
        <v>71</v>
      </c>
      <c r="D7" s="12">
        <f t="shared" si="0"/>
        <v>38.25</v>
      </c>
      <c r="E7" s="14">
        <v>82.67</v>
      </c>
      <c r="F7" s="14">
        <f t="shared" si="1"/>
        <v>41.335</v>
      </c>
      <c r="G7" s="15">
        <f t="shared" si="2"/>
        <v>79.58500000000001</v>
      </c>
      <c r="H7" s="26">
        <v>2</v>
      </c>
      <c r="I7" s="17"/>
      <c r="J7" s="17"/>
      <c r="L7" s="17"/>
      <c r="M7" s="17"/>
    </row>
    <row r="8" spans="1:13" ht="24.75" customHeight="1">
      <c r="A8" s="20" t="s">
        <v>51</v>
      </c>
      <c r="B8" s="19">
        <v>74.5</v>
      </c>
      <c r="C8" s="19">
        <v>62.5</v>
      </c>
      <c r="D8" s="12">
        <f t="shared" si="0"/>
        <v>34.25</v>
      </c>
      <c r="E8" s="14">
        <v>86</v>
      </c>
      <c r="F8" s="14">
        <f t="shared" si="1"/>
        <v>43</v>
      </c>
      <c r="G8" s="15">
        <f t="shared" si="2"/>
        <v>77.25</v>
      </c>
      <c r="H8" s="26">
        <v>3</v>
      </c>
      <c r="I8" s="17"/>
      <c r="J8" s="17"/>
      <c r="L8" s="17"/>
      <c r="M8" s="17"/>
    </row>
    <row r="9" spans="1:13" ht="24.75" customHeight="1">
      <c r="A9" s="20" t="s">
        <v>52</v>
      </c>
      <c r="B9" s="19">
        <v>70.5</v>
      </c>
      <c r="C9" s="19">
        <v>65</v>
      </c>
      <c r="D9" s="12">
        <f t="shared" si="0"/>
        <v>33.875</v>
      </c>
      <c r="E9" s="14">
        <v>86.33</v>
      </c>
      <c r="F9" s="14">
        <f t="shared" si="1"/>
        <v>43.165</v>
      </c>
      <c r="G9" s="15">
        <f t="shared" si="2"/>
        <v>77.03999999999999</v>
      </c>
      <c r="H9" s="26" t="s">
        <v>53</v>
      </c>
      <c r="I9" s="17"/>
      <c r="J9" s="17"/>
      <c r="L9" s="17"/>
      <c r="M9" s="17"/>
    </row>
    <row r="10" spans="1:13" ht="24.75" customHeight="1">
      <c r="A10" s="20" t="s">
        <v>54</v>
      </c>
      <c r="B10" s="19">
        <v>61.5</v>
      </c>
      <c r="C10" s="19">
        <v>78</v>
      </c>
      <c r="D10" s="12">
        <f t="shared" si="0"/>
        <v>34.875</v>
      </c>
      <c r="E10" s="14">
        <v>84.33</v>
      </c>
      <c r="F10" s="14">
        <f t="shared" si="1"/>
        <v>42.165</v>
      </c>
      <c r="G10" s="15">
        <f t="shared" si="2"/>
        <v>77.03999999999999</v>
      </c>
      <c r="H10" s="26" t="s">
        <v>55</v>
      </c>
      <c r="I10" s="17"/>
      <c r="J10" s="17"/>
      <c r="L10" s="17"/>
      <c r="M10" s="17"/>
    </row>
    <row r="11" spans="1:13" ht="24.75" customHeight="1">
      <c r="A11" s="20" t="s">
        <v>56</v>
      </c>
      <c r="B11" s="19">
        <v>53.5</v>
      </c>
      <c r="C11" s="19">
        <v>81.5</v>
      </c>
      <c r="D11" s="12">
        <f t="shared" si="0"/>
        <v>33.75</v>
      </c>
      <c r="E11" s="14">
        <v>85</v>
      </c>
      <c r="F11" s="14">
        <f t="shared" si="1"/>
        <v>42.5</v>
      </c>
      <c r="G11" s="15">
        <f t="shared" si="2"/>
        <v>76.25</v>
      </c>
      <c r="H11" s="26">
        <v>6</v>
      </c>
      <c r="I11" s="17"/>
      <c r="J11" s="17"/>
      <c r="L11" s="17"/>
      <c r="M11" s="17"/>
    </row>
    <row r="12" spans="1:8" ht="24.75" customHeight="1">
      <c r="A12" s="20" t="s">
        <v>57</v>
      </c>
      <c r="B12" s="19">
        <v>53.5</v>
      </c>
      <c r="C12" s="19">
        <v>77.5</v>
      </c>
      <c r="D12" s="12">
        <f t="shared" si="0"/>
        <v>32.75</v>
      </c>
      <c r="E12" s="14">
        <v>86.33</v>
      </c>
      <c r="F12" s="14">
        <f t="shared" si="1"/>
        <v>43.165</v>
      </c>
      <c r="G12" s="15">
        <f t="shared" si="2"/>
        <v>75.91499999999999</v>
      </c>
      <c r="H12" s="26">
        <v>7</v>
      </c>
    </row>
    <row r="13" spans="1:8" ht="24.75" customHeight="1">
      <c r="A13" s="20" t="s">
        <v>58</v>
      </c>
      <c r="B13" s="19">
        <v>62.5</v>
      </c>
      <c r="C13" s="19">
        <v>77.5</v>
      </c>
      <c r="D13" s="12">
        <f t="shared" si="0"/>
        <v>35</v>
      </c>
      <c r="E13" s="14">
        <v>81.67</v>
      </c>
      <c r="F13" s="14">
        <f t="shared" si="1"/>
        <v>40.835</v>
      </c>
      <c r="G13" s="15">
        <f t="shared" si="2"/>
        <v>75.83500000000001</v>
      </c>
      <c r="H13" s="26">
        <v>8</v>
      </c>
    </row>
    <row r="14" spans="1:8" ht="24.75" customHeight="1">
      <c r="A14" s="20" t="s">
        <v>59</v>
      </c>
      <c r="B14" s="19">
        <v>71.5</v>
      </c>
      <c r="C14" s="19">
        <v>66</v>
      </c>
      <c r="D14" s="12">
        <f t="shared" si="0"/>
        <v>34.375</v>
      </c>
      <c r="E14" s="14">
        <v>82</v>
      </c>
      <c r="F14" s="14">
        <f t="shared" si="1"/>
        <v>41</v>
      </c>
      <c r="G14" s="15">
        <f t="shared" si="2"/>
        <v>75.375</v>
      </c>
      <c r="H14" s="26">
        <v>9</v>
      </c>
    </row>
    <row r="15" spans="1:8" ht="24.75" customHeight="1">
      <c r="A15" s="20" t="s">
        <v>60</v>
      </c>
      <c r="B15" s="19">
        <v>50</v>
      </c>
      <c r="C15" s="19">
        <v>73</v>
      </c>
      <c r="D15" s="12">
        <f t="shared" si="0"/>
        <v>30.75</v>
      </c>
      <c r="E15" s="14">
        <v>88</v>
      </c>
      <c r="F15" s="14">
        <f t="shared" si="1"/>
        <v>44</v>
      </c>
      <c r="G15" s="15">
        <f t="shared" si="2"/>
        <v>74.75</v>
      </c>
      <c r="H15" s="26">
        <v>10</v>
      </c>
    </row>
    <row r="16" spans="1:8" ht="24.75" customHeight="1">
      <c r="A16" s="20" t="s">
        <v>61</v>
      </c>
      <c r="B16" s="19">
        <v>52</v>
      </c>
      <c r="C16" s="19">
        <v>70.5</v>
      </c>
      <c r="D16" s="12">
        <f t="shared" si="0"/>
        <v>30.625</v>
      </c>
      <c r="E16" s="14">
        <v>87</v>
      </c>
      <c r="F16" s="14">
        <f t="shared" si="1"/>
        <v>43.5</v>
      </c>
      <c r="G16" s="15">
        <f t="shared" si="2"/>
        <v>74.125</v>
      </c>
      <c r="H16" s="26">
        <v>11</v>
      </c>
    </row>
    <row r="17" spans="1:8" ht="24.75" customHeight="1">
      <c r="A17" s="20" t="s">
        <v>62</v>
      </c>
      <c r="B17" s="19">
        <v>81.5</v>
      </c>
      <c r="C17" s="19">
        <v>51</v>
      </c>
      <c r="D17" s="12">
        <f t="shared" si="0"/>
        <v>33.125</v>
      </c>
      <c r="E17" s="14">
        <v>81</v>
      </c>
      <c r="F17" s="14">
        <f t="shared" si="1"/>
        <v>40.5</v>
      </c>
      <c r="G17" s="15">
        <f t="shared" si="2"/>
        <v>73.625</v>
      </c>
      <c r="H17" s="26">
        <v>12</v>
      </c>
    </row>
    <row r="18" spans="1:8" ht="24.75" customHeight="1">
      <c r="A18" s="20" t="s">
        <v>63</v>
      </c>
      <c r="B18" s="19">
        <v>77</v>
      </c>
      <c r="C18" s="19">
        <v>61.5</v>
      </c>
      <c r="D18" s="12">
        <f t="shared" si="0"/>
        <v>34.625</v>
      </c>
      <c r="E18" s="14">
        <v>76.67</v>
      </c>
      <c r="F18" s="14">
        <f t="shared" si="1"/>
        <v>38.335</v>
      </c>
      <c r="G18" s="15">
        <f t="shared" si="2"/>
        <v>72.96000000000001</v>
      </c>
      <c r="H18" s="26">
        <v>13</v>
      </c>
    </row>
    <row r="19" spans="1:8" ht="24.75" customHeight="1">
      <c r="A19" s="20" t="s">
        <v>64</v>
      </c>
      <c r="B19" s="19">
        <v>58.5</v>
      </c>
      <c r="C19" s="19">
        <v>71.5</v>
      </c>
      <c r="D19" s="12">
        <f t="shared" si="0"/>
        <v>32.5</v>
      </c>
      <c r="E19" s="14">
        <v>80.33</v>
      </c>
      <c r="F19" s="14">
        <f t="shared" si="1"/>
        <v>40.165</v>
      </c>
      <c r="G19" s="15">
        <f t="shared" si="2"/>
        <v>72.66499999999999</v>
      </c>
      <c r="H19" s="26">
        <v>14</v>
      </c>
    </row>
    <row r="20" spans="1:8" ht="24.75" customHeight="1">
      <c r="A20" s="20" t="s">
        <v>65</v>
      </c>
      <c r="B20" s="19">
        <v>48</v>
      </c>
      <c r="C20" s="19">
        <v>65</v>
      </c>
      <c r="D20" s="12">
        <f t="shared" si="0"/>
        <v>28.25</v>
      </c>
      <c r="E20" s="14">
        <v>88</v>
      </c>
      <c r="F20" s="14">
        <f t="shared" si="1"/>
        <v>44</v>
      </c>
      <c r="G20" s="15">
        <f t="shared" si="2"/>
        <v>72.25</v>
      </c>
      <c r="H20" s="26">
        <v>15</v>
      </c>
    </row>
    <row r="21" spans="1:8" ht="24.75" customHeight="1">
      <c r="A21" s="20" t="s">
        <v>66</v>
      </c>
      <c r="B21" s="19">
        <v>56</v>
      </c>
      <c r="C21" s="19">
        <v>76</v>
      </c>
      <c r="D21" s="12">
        <f t="shared" si="0"/>
        <v>33</v>
      </c>
      <c r="E21" s="14">
        <v>78.33</v>
      </c>
      <c r="F21" s="14">
        <f t="shared" si="1"/>
        <v>39.165</v>
      </c>
      <c r="G21" s="15">
        <f t="shared" si="2"/>
        <v>72.16499999999999</v>
      </c>
      <c r="H21" s="26">
        <v>16</v>
      </c>
    </row>
    <row r="22" spans="1:8" ht="24.75" customHeight="1">
      <c r="A22" s="20" t="s">
        <v>67</v>
      </c>
      <c r="B22" s="19">
        <v>69.5</v>
      </c>
      <c r="C22" s="19">
        <v>52.5</v>
      </c>
      <c r="D22" s="12">
        <f t="shared" si="0"/>
        <v>30.5</v>
      </c>
      <c r="E22" s="14">
        <v>80</v>
      </c>
      <c r="F22" s="14">
        <f t="shared" si="1"/>
        <v>40</v>
      </c>
      <c r="G22" s="15">
        <f t="shared" si="2"/>
        <v>70.5</v>
      </c>
      <c r="H22" s="26">
        <v>17</v>
      </c>
    </row>
    <row r="23" spans="1:8" ht="24.75" customHeight="1">
      <c r="A23" s="20" t="s">
        <v>68</v>
      </c>
      <c r="B23" s="19">
        <v>54</v>
      </c>
      <c r="C23" s="19">
        <v>68</v>
      </c>
      <c r="D23" s="12">
        <f t="shared" si="0"/>
        <v>30.5</v>
      </c>
      <c r="E23" s="14">
        <v>78.33</v>
      </c>
      <c r="F23" s="14">
        <f t="shared" si="1"/>
        <v>39.165</v>
      </c>
      <c r="G23" s="15">
        <f t="shared" si="2"/>
        <v>69.66499999999999</v>
      </c>
      <c r="H23" s="26">
        <v>18</v>
      </c>
    </row>
    <row r="24" spans="1:8" ht="24.75" customHeight="1">
      <c r="A24" s="20" t="s">
        <v>69</v>
      </c>
      <c r="B24" s="19">
        <v>41</v>
      </c>
      <c r="C24" s="19">
        <v>73.5</v>
      </c>
      <c r="D24" s="12">
        <f t="shared" si="0"/>
        <v>28.625</v>
      </c>
      <c r="E24" s="14">
        <v>81</v>
      </c>
      <c r="F24" s="14">
        <f t="shared" si="1"/>
        <v>40.5</v>
      </c>
      <c r="G24" s="15">
        <f t="shared" si="2"/>
        <v>69.125</v>
      </c>
      <c r="H24" s="26">
        <v>19</v>
      </c>
    </row>
    <row r="25" spans="1:8" ht="24.75" customHeight="1">
      <c r="A25" s="20" t="s">
        <v>70</v>
      </c>
      <c r="B25" s="19">
        <v>60</v>
      </c>
      <c r="C25" s="19">
        <v>57</v>
      </c>
      <c r="D25" s="12">
        <f t="shared" si="0"/>
        <v>29.25</v>
      </c>
      <c r="E25" s="14">
        <v>79.33</v>
      </c>
      <c r="F25" s="14">
        <f t="shared" si="1"/>
        <v>39.665</v>
      </c>
      <c r="G25" s="15">
        <f t="shared" si="2"/>
        <v>68.91499999999999</v>
      </c>
      <c r="H25" s="26">
        <v>20</v>
      </c>
    </row>
    <row r="26" spans="1:8" ht="24.75" customHeight="1">
      <c r="A26" s="20" t="s">
        <v>71</v>
      </c>
      <c r="B26" s="19">
        <v>46.5</v>
      </c>
      <c r="C26" s="19">
        <v>65</v>
      </c>
      <c r="D26" s="12">
        <f t="shared" si="0"/>
        <v>27.875</v>
      </c>
      <c r="E26" s="14">
        <v>78.67</v>
      </c>
      <c r="F26" s="14">
        <f t="shared" si="1"/>
        <v>39.335</v>
      </c>
      <c r="G26" s="15">
        <f t="shared" si="2"/>
        <v>67.21000000000001</v>
      </c>
      <c r="H26" s="26">
        <v>21</v>
      </c>
    </row>
    <row r="27" spans="1:8" ht="24.75" customHeight="1">
      <c r="A27" s="20" t="s">
        <v>72</v>
      </c>
      <c r="B27" s="19">
        <v>61</v>
      </c>
      <c r="C27" s="19">
        <v>60</v>
      </c>
      <c r="D27" s="12">
        <f t="shared" si="0"/>
        <v>30.25</v>
      </c>
      <c r="E27" s="14" t="s">
        <v>73</v>
      </c>
      <c r="F27" s="14"/>
      <c r="G27" s="15">
        <f t="shared" si="2"/>
        <v>30.25</v>
      </c>
      <c r="H27" s="26">
        <v>22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1.7109375" style="0" customWidth="1"/>
    <col min="2" max="2" width="15.8515625" style="0" customWidth="1"/>
    <col min="3" max="3" width="18.421875" style="0" customWidth="1"/>
    <col min="4" max="4" width="17.8515625" style="1" customWidth="1"/>
    <col min="5" max="5" width="15.00390625" style="0" customWidth="1"/>
    <col min="6" max="6" width="16.003906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74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22.5" customHeight="1">
      <c r="A6" s="20" t="s">
        <v>75</v>
      </c>
      <c r="B6" s="19">
        <v>83</v>
      </c>
      <c r="C6" s="19">
        <v>86.5</v>
      </c>
      <c r="D6" s="12">
        <f aca="true" t="shared" si="0" ref="D6:D20">(B6+C6)/2*0.5</f>
        <v>42.375</v>
      </c>
      <c r="E6" s="14">
        <v>84.67</v>
      </c>
      <c r="F6" s="14">
        <f aca="true" t="shared" si="1" ref="F6:F18">E6*0.5</f>
        <v>42.335</v>
      </c>
      <c r="G6" s="15">
        <f aca="true" t="shared" si="2" ref="G6:G20">D6+F6</f>
        <v>84.71000000000001</v>
      </c>
      <c r="H6" s="26" t="s">
        <v>76</v>
      </c>
      <c r="I6" s="17"/>
      <c r="J6" s="17"/>
      <c r="L6" s="17"/>
      <c r="M6" s="17"/>
    </row>
    <row r="7" spans="1:13" ht="22.5" customHeight="1">
      <c r="A7" s="20" t="s">
        <v>77</v>
      </c>
      <c r="B7" s="19">
        <v>85.5</v>
      </c>
      <c r="C7" s="19">
        <v>76.5</v>
      </c>
      <c r="D7" s="12">
        <f t="shared" si="0"/>
        <v>40.5</v>
      </c>
      <c r="E7" s="14">
        <v>87.33</v>
      </c>
      <c r="F7" s="14">
        <f t="shared" si="1"/>
        <v>43.665</v>
      </c>
      <c r="G7" s="15">
        <f t="shared" si="2"/>
        <v>84.16499999999999</v>
      </c>
      <c r="H7" s="26" t="s">
        <v>78</v>
      </c>
      <c r="I7" s="17"/>
      <c r="J7" s="17"/>
      <c r="L7" s="17"/>
      <c r="M7" s="17"/>
    </row>
    <row r="8" spans="1:13" ht="22.5" customHeight="1">
      <c r="A8" s="20" t="s">
        <v>79</v>
      </c>
      <c r="B8" s="19">
        <v>89.5</v>
      </c>
      <c r="C8" s="19">
        <v>82.5</v>
      </c>
      <c r="D8" s="12">
        <f t="shared" si="0"/>
        <v>43</v>
      </c>
      <c r="E8" s="14">
        <v>82</v>
      </c>
      <c r="F8" s="14">
        <f t="shared" si="1"/>
        <v>41</v>
      </c>
      <c r="G8" s="15">
        <f t="shared" si="2"/>
        <v>84</v>
      </c>
      <c r="H8" s="26" t="s">
        <v>80</v>
      </c>
      <c r="I8" s="17"/>
      <c r="J8" s="17"/>
      <c r="L8" s="17"/>
      <c r="M8" s="17"/>
    </row>
    <row r="9" spans="1:13" ht="22.5" customHeight="1">
      <c r="A9" s="20" t="s">
        <v>81</v>
      </c>
      <c r="B9" s="19">
        <v>77.5</v>
      </c>
      <c r="C9" s="19">
        <v>83</v>
      </c>
      <c r="D9" s="12">
        <f t="shared" si="0"/>
        <v>40.125</v>
      </c>
      <c r="E9" s="14">
        <v>85</v>
      </c>
      <c r="F9" s="14">
        <f t="shared" si="1"/>
        <v>42.5</v>
      </c>
      <c r="G9" s="15">
        <f t="shared" si="2"/>
        <v>82.625</v>
      </c>
      <c r="H9" s="26" t="s">
        <v>53</v>
      </c>
      <c r="I9" s="17"/>
      <c r="J9" s="17"/>
      <c r="L9" s="17"/>
      <c r="M9" s="17"/>
    </row>
    <row r="10" spans="1:13" ht="22.5" customHeight="1">
      <c r="A10" s="20" t="s">
        <v>82</v>
      </c>
      <c r="B10" s="19">
        <v>84.5</v>
      </c>
      <c r="C10" s="19">
        <v>83</v>
      </c>
      <c r="D10" s="12">
        <f t="shared" si="0"/>
        <v>41.875</v>
      </c>
      <c r="E10" s="14">
        <v>80.67</v>
      </c>
      <c r="F10" s="14">
        <f t="shared" si="1"/>
        <v>40.335</v>
      </c>
      <c r="G10" s="15">
        <f t="shared" si="2"/>
        <v>82.21000000000001</v>
      </c>
      <c r="H10" s="26" t="s">
        <v>55</v>
      </c>
      <c r="I10" s="17"/>
      <c r="J10" s="17"/>
      <c r="L10" s="17"/>
      <c r="M10" s="17"/>
    </row>
    <row r="11" spans="1:13" ht="22.5" customHeight="1">
      <c r="A11" s="20" t="s">
        <v>83</v>
      </c>
      <c r="B11" s="19">
        <v>66.5</v>
      </c>
      <c r="C11" s="19">
        <v>80</v>
      </c>
      <c r="D11" s="12">
        <f t="shared" si="0"/>
        <v>36.625</v>
      </c>
      <c r="E11" s="14">
        <v>84.33</v>
      </c>
      <c r="F11" s="14">
        <f t="shared" si="1"/>
        <v>42.165</v>
      </c>
      <c r="G11" s="15">
        <f t="shared" si="2"/>
        <v>78.78999999999999</v>
      </c>
      <c r="H11" s="26" t="s">
        <v>84</v>
      </c>
      <c r="I11" s="17"/>
      <c r="J11" s="17"/>
      <c r="L11" s="17"/>
      <c r="M11" s="17"/>
    </row>
    <row r="12" spans="1:8" ht="22.5" customHeight="1">
      <c r="A12" s="20" t="s">
        <v>85</v>
      </c>
      <c r="B12" s="19">
        <v>75</v>
      </c>
      <c r="C12" s="19">
        <v>70</v>
      </c>
      <c r="D12" s="12">
        <f t="shared" si="0"/>
        <v>36.25</v>
      </c>
      <c r="E12" s="14">
        <v>81</v>
      </c>
      <c r="F12" s="14">
        <f t="shared" si="1"/>
        <v>40.5</v>
      </c>
      <c r="G12" s="15">
        <f t="shared" si="2"/>
        <v>76.75</v>
      </c>
      <c r="H12" s="26" t="s">
        <v>86</v>
      </c>
    </row>
    <row r="13" spans="1:8" ht="22.5" customHeight="1">
      <c r="A13" s="20" t="s">
        <v>87</v>
      </c>
      <c r="B13" s="19">
        <v>63</v>
      </c>
      <c r="C13" s="19">
        <v>63.5</v>
      </c>
      <c r="D13" s="12">
        <f t="shared" si="0"/>
        <v>31.625</v>
      </c>
      <c r="E13" s="14">
        <v>85</v>
      </c>
      <c r="F13" s="14">
        <f t="shared" si="1"/>
        <v>42.5</v>
      </c>
      <c r="G13" s="15">
        <f t="shared" si="2"/>
        <v>74.125</v>
      </c>
      <c r="H13" s="26" t="s">
        <v>88</v>
      </c>
    </row>
    <row r="14" spans="1:8" ht="22.5" customHeight="1">
      <c r="A14" s="20" t="s">
        <v>89</v>
      </c>
      <c r="B14" s="19">
        <v>60</v>
      </c>
      <c r="C14" s="19">
        <v>71</v>
      </c>
      <c r="D14" s="12">
        <f t="shared" si="0"/>
        <v>32.75</v>
      </c>
      <c r="E14" s="14">
        <v>80</v>
      </c>
      <c r="F14" s="14">
        <f t="shared" si="1"/>
        <v>40</v>
      </c>
      <c r="G14" s="15">
        <f t="shared" si="2"/>
        <v>72.75</v>
      </c>
      <c r="H14" s="26" t="s">
        <v>90</v>
      </c>
    </row>
    <row r="15" spans="1:8" ht="22.5" customHeight="1">
      <c r="A15" s="20" t="s">
        <v>91</v>
      </c>
      <c r="B15" s="19">
        <v>59.5</v>
      </c>
      <c r="C15" s="19">
        <v>69</v>
      </c>
      <c r="D15" s="12">
        <f t="shared" si="0"/>
        <v>32.125</v>
      </c>
      <c r="E15" s="14">
        <v>81</v>
      </c>
      <c r="F15" s="14">
        <f t="shared" si="1"/>
        <v>40.5</v>
      </c>
      <c r="G15" s="15">
        <f t="shared" si="2"/>
        <v>72.625</v>
      </c>
      <c r="H15" s="26" t="s">
        <v>92</v>
      </c>
    </row>
    <row r="16" spans="1:8" ht="22.5" customHeight="1">
      <c r="A16" s="27" t="s">
        <v>93</v>
      </c>
      <c r="B16" s="19">
        <v>45.5</v>
      </c>
      <c r="C16" s="19">
        <v>65</v>
      </c>
      <c r="D16" s="12">
        <f t="shared" si="0"/>
        <v>27.625</v>
      </c>
      <c r="E16" s="14">
        <v>83</v>
      </c>
      <c r="F16" s="14">
        <f t="shared" si="1"/>
        <v>41.5</v>
      </c>
      <c r="G16" s="15">
        <f t="shared" si="2"/>
        <v>69.125</v>
      </c>
      <c r="H16" s="26" t="s">
        <v>94</v>
      </c>
    </row>
    <row r="17" spans="1:8" ht="22.5" customHeight="1">
      <c r="A17" s="20" t="s">
        <v>95</v>
      </c>
      <c r="B17" s="19">
        <v>55</v>
      </c>
      <c r="C17" s="19">
        <v>60</v>
      </c>
      <c r="D17" s="12">
        <f t="shared" si="0"/>
        <v>28.75</v>
      </c>
      <c r="E17" s="14">
        <v>80.67</v>
      </c>
      <c r="F17" s="14">
        <f t="shared" si="1"/>
        <v>40.335</v>
      </c>
      <c r="G17" s="15">
        <f t="shared" si="2"/>
        <v>69.08500000000001</v>
      </c>
      <c r="H17" s="26" t="s">
        <v>96</v>
      </c>
    </row>
    <row r="18" spans="1:8" ht="22.5" customHeight="1">
      <c r="A18" s="20" t="s">
        <v>97</v>
      </c>
      <c r="B18" s="19">
        <v>64.5</v>
      </c>
      <c r="C18" s="19">
        <v>46.5</v>
      </c>
      <c r="D18" s="12">
        <f t="shared" si="0"/>
        <v>27.75</v>
      </c>
      <c r="E18" s="14">
        <v>81</v>
      </c>
      <c r="F18" s="14">
        <f t="shared" si="1"/>
        <v>40.5</v>
      </c>
      <c r="G18" s="15">
        <f t="shared" si="2"/>
        <v>68.25</v>
      </c>
      <c r="H18" s="26" t="s">
        <v>98</v>
      </c>
    </row>
    <row r="19" spans="1:8" ht="22.5" customHeight="1">
      <c r="A19" s="20" t="s">
        <v>99</v>
      </c>
      <c r="B19" s="19">
        <v>45.5</v>
      </c>
      <c r="C19" s="19">
        <v>70.5</v>
      </c>
      <c r="D19" s="12">
        <f t="shared" si="0"/>
        <v>29</v>
      </c>
      <c r="E19" s="14">
        <v>0</v>
      </c>
      <c r="F19" s="14">
        <v>0</v>
      </c>
      <c r="G19" s="15">
        <f t="shared" si="2"/>
        <v>29</v>
      </c>
      <c r="H19" s="26" t="s">
        <v>100</v>
      </c>
    </row>
    <row r="20" spans="1:8" ht="22.5" customHeight="1">
      <c r="A20" s="20" t="s">
        <v>101</v>
      </c>
      <c r="B20" s="19">
        <v>47</v>
      </c>
      <c r="C20" s="19">
        <v>65.5</v>
      </c>
      <c r="D20" s="12">
        <f t="shared" si="0"/>
        <v>28.125</v>
      </c>
      <c r="E20" s="14">
        <v>0</v>
      </c>
      <c r="F20" s="14">
        <v>0</v>
      </c>
      <c r="G20" s="15">
        <f t="shared" si="2"/>
        <v>28.125</v>
      </c>
      <c r="H20" s="26" t="s">
        <v>102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11.7109375" style="0" customWidth="1"/>
    <col min="2" max="2" width="17.8515625" style="0" customWidth="1"/>
    <col min="3" max="3" width="18.140625" style="0" customWidth="1"/>
    <col min="4" max="4" width="19.57421875" style="1" customWidth="1"/>
    <col min="5" max="5" width="19.28125" style="0" customWidth="1"/>
    <col min="6" max="6" width="21.140625" style="0" customWidth="1"/>
    <col min="7" max="7" width="15.7109375" style="0" customWidth="1"/>
    <col min="8" max="8" width="15.42187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103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23.25" customHeight="1">
      <c r="A6" s="20" t="s">
        <v>104</v>
      </c>
      <c r="B6" s="30">
        <v>82.5</v>
      </c>
      <c r="C6" s="30">
        <v>75.5</v>
      </c>
      <c r="D6" s="31">
        <f aca="true" t="shared" si="0" ref="D6:D29">(B6+C6)/2*0.5</f>
        <v>39.5</v>
      </c>
      <c r="E6" s="32">
        <v>87.33</v>
      </c>
      <c r="F6" s="32">
        <f aca="true" t="shared" si="1" ref="F6:F29">E6*0.5</f>
        <v>43.665</v>
      </c>
      <c r="G6" s="33">
        <f aca="true" t="shared" si="2" ref="G6:G29">D6+F6</f>
        <v>83.16499999999999</v>
      </c>
      <c r="H6" s="16">
        <v>1</v>
      </c>
      <c r="I6" s="17"/>
      <c r="J6" s="17"/>
      <c r="L6" s="17"/>
      <c r="M6" s="17"/>
    </row>
    <row r="7" spans="1:13" ht="23.25" customHeight="1">
      <c r="A7" s="20" t="s">
        <v>105</v>
      </c>
      <c r="B7" s="30">
        <v>85</v>
      </c>
      <c r="C7" s="30">
        <v>64</v>
      </c>
      <c r="D7" s="31">
        <f t="shared" si="0"/>
        <v>37.25</v>
      </c>
      <c r="E7" s="32">
        <v>90</v>
      </c>
      <c r="F7" s="32">
        <f t="shared" si="1"/>
        <v>45</v>
      </c>
      <c r="G7" s="33">
        <f t="shared" si="2"/>
        <v>82.25</v>
      </c>
      <c r="H7" s="16">
        <v>2</v>
      </c>
      <c r="I7" s="17"/>
      <c r="J7" s="17"/>
      <c r="L7" s="17"/>
      <c r="M7" s="17"/>
    </row>
    <row r="8" spans="1:13" ht="23.25" customHeight="1">
      <c r="A8" s="20" t="s">
        <v>106</v>
      </c>
      <c r="B8" s="30">
        <v>85.5</v>
      </c>
      <c r="C8" s="30">
        <v>70.5</v>
      </c>
      <c r="D8" s="31">
        <f t="shared" si="0"/>
        <v>39</v>
      </c>
      <c r="E8" s="32">
        <v>86.33</v>
      </c>
      <c r="F8" s="32">
        <f t="shared" si="1"/>
        <v>43.165</v>
      </c>
      <c r="G8" s="33">
        <f t="shared" si="2"/>
        <v>82.16499999999999</v>
      </c>
      <c r="H8" s="16">
        <v>3</v>
      </c>
      <c r="I8" s="17"/>
      <c r="J8" s="17"/>
      <c r="L8" s="17"/>
      <c r="M8" s="17"/>
    </row>
    <row r="9" spans="1:13" ht="23.25" customHeight="1">
      <c r="A9" s="20" t="s">
        <v>107</v>
      </c>
      <c r="B9" s="30">
        <v>83</v>
      </c>
      <c r="C9" s="30">
        <v>65</v>
      </c>
      <c r="D9" s="31">
        <f t="shared" si="0"/>
        <v>37</v>
      </c>
      <c r="E9" s="32">
        <v>89.33</v>
      </c>
      <c r="F9" s="32">
        <f t="shared" si="1"/>
        <v>44.665</v>
      </c>
      <c r="G9" s="33">
        <f t="shared" si="2"/>
        <v>81.66499999999999</v>
      </c>
      <c r="H9" s="16">
        <v>4</v>
      </c>
      <c r="I9" s="17"/>
      <c r="J9" s="17"/>
      <c r="L9" s="17"/>
      <c r="M9" s="17"/>
    </row>
    <row r="10" spans="1:13" ht="23.25" customHeight="1">
      <c r="A10" s="20" t="s">
        <v>108</v>
      </c>
      <c r="B10" s="30">
        <v>87.5</v>
      </c>
      <c r="C10" s="30">
        <v>60</v>
      </c>
      <c r="D10" s="31">
        <f t="shared" si="0"/>
        <v>36.875</v>
      </c>
      <c r="E10" s="32">
        <v>89</v>
      </c>
      <c r="F10" s="32">
        <f t="shared" si="1"/>
        <v>44.5</v>
      </c>
      <c r="G10" s="33">
        <f t="shared" si="2"/>
        <v>81.375</v>
      </c>
      <c r="H10" s="16">
        <v>5</v>
      </c>
      <c r="I10" s="17"/>
      <c r="J10" s="17"/>
      <c r="L10" s="17"/>
      <c r="M10" s="17"/>
    </row>
    <row r="11" spans="1:13" ht="23.25" customHeight="1">
      <c r="A11" s="20" t="s">
        <v>109</v>
      </c>
      <c r="B11" s="30">
        <v>88</v>
      </c>
      <c r="C11" s="30">
        <v>61</v>
      </c>
      <c r="D11" s="31">
        <f t="shared" si="0"/>
        <v>37.25</v>
      </c>
      <c r="E11" s="32">
        <v>88</v>
      </c>
      <c r="F11" s="32">
        <f t="shared" si="1"/>
        <v>44</v>
      </c>
      <c r="G11" s="33">
        <f t="shared" si="2"/>
        <v>81.25</v>
      </c>
      <c r="H11" s="16">
        <v>6</v>
      </c>
      <c r="I11" s="17"/>
      <c r="J11" s="17"/>
      <c r="L11" s="17"/>
      <c r="M11" s="17"/>
    </row>
    <row r="12" spans="1:8" ht="23.25" customHeight="1">
      <c r="A12" s="20" t="s">
        <v>110</v>
      </c>
      <c r="B12" s="30">
        <v>76.5</v>
      </c>
      <c r="C12" s="30">
        <v>66</v>
      </c>
      <c r="D12" s="31">
        <f t="shared" si="0"/>
        <v>35.625</v>
      </c>
      <c r="E12" s="32">
        <v>90.33</v>
      </c>
      <c r="F12" s="32">
        <f t="shared" si="1"/>
        <v>45.165</v>
      </c>
      <c r="G12" s="33">
        <f t="shared" si="2"/>
        <v>80.78999999999999</v>
      </c>
      <c r="H12" s="16">
        <v>7</v>
      </c>
    </row>
    <row r="13" spans="1:8" ht="23.25" customHeight="1">
      <c r="A13" s="20" t="s">
        <v>111</v>
      </c>
      <c r="B13" s="30">
        <v>83</v>
      </c>
      <c r="C13" s="30">
        <v>61.5</v>
      </c>
      <c r="D13" s="31">
        <f t="shared" si="0"/>
        <v>36.125</v>
      </c>
      <c r="E13" s="32">
        <v>89</v>
      </c>
      <c r="F13" s="32">
        <f t="shared" si="1"/>
        <v>44.5</v>
      </c>
      <c r="G13" s="33">
        <f t="shared" si="2"/>
        <v>80.625</v>
      </c>
      <c r="H13" s="16">
        <v>8</v>
      </c>
    </row>
    <row r="14" spans="1:8" ht="23.25" customHeight="1">
      <c r="A14" s="20" t="s">
        <v>112</v>
      </c>
      <c r="B14" s="30">
        <v>74.5</v>
      </c>
      <c r="C14" s="30">
        <v>64.5</v>
      </c>
      <c r="D14" s="31">
        <f t="shared" si="0"/>
        <v>34.75</v>
      </c>
      <c r="E14" s="32">
        <v>91.67</v>
      </c>
      <c r="F14" s="32">
        <f t="shared" si="1"/>
        <v>45.835</v>
      </c>
      <c r="G14" s="33">
        <f t="shared" si="2"/>
        <v>80.58500000000001</v>
      </c>
      <c r="H14" s="16">
        <v>9</v>
      </c>
    </row>
    <row r="15" spans="1:8" ht="23.25" customHeight="1">
      <c r="A15" s="20" t="s">
        <v>113</v>
      </c>
      <c r="B15" s="30">
        <v>86</v>
      </c>
      <c r="C15" s="30">
        <v>64</v>
      </c>
      <c r="D15" s="31">
        <f t="shared" si="0"/>
        <v>37.5</v>
      </c>
      <c r="E15" s="32">
        <v>86</v>
      </c>
      <c r="F15" s="32">
        <f t="shared" si="1"/>
        <v>43</v>
      </c>
      <c r="G15" s="33">
        <f t="shared" si="2"/>
        <v>80.5</v>
      </c>
      <c r="H15" s="16">
        <v>10</v>
      </c>
    </row>
    <row r="16" spans="1:8" ht="23.25" customHeight="1">
      <c r="A16" s="20" t="s">
        <v>114</v>
      </c>
      <c r="B16" s="30">
        <v>79.5</v>
      </c>
      <c r="C16" s="30">
        <v>67.5</v>
      </c>
      <c r="D16" s="31">
        <f t="shared" si="0"/>
        <v>36.75</v>
      </c>
      <c r="E16" s="32">
        <v>87</v>
      </c>
      <c r="F16" s="32">
        <f t="shared" si="1"/>
        <v>43.5</v>
      </c>
      <c r="G16" s="33">
        <f t="shared" si="2"/>
        <v>80.25</v>
      </c>
      <c r="H16" s="16">
        <v>11</v>
      </c>
    </row>
    <row r="17" spans="1:8" ht="23.25" customHeight="1">
      <c r="A17" s="20" t="s">
        <v>115</v>
      </c>
      <c r="B17" s="30">
        <v>82</v>
      </c>
      <c r="C17" s="30">
        <v>58</v>
      </c>
      <c r="D17" s="31">
        <f t="shared" si="0"/>
        <v>35</v>
      </c>
      <c r="E17" s="32">
        <v>89.67</v>
      </c>
      <c r="F17" s="32">
        <f t="shared" si="1"/>
        <v>44.835</v>
      </c>
      <c r="G17" s="33">
        <f t="shared" si="2"/>
        <v>79.83500000000001</v>
      </c>
      <c r="H17" s="16">
        <v>12</v>
      </c>
    </row>
    <row r="18" spans="1:8" ht="23.25" customHeight="1">
      <c r="A18" s="20" t="s">
        <v>116</v>
      </c>
      <c r="B18" s="30">
        <v>86.5</v>
      </c>
      <c r="C18" s="30">
        <v>59.5</v>
      </c>
      <c r="D18" s="31">
        <f t="shared" si="0"/>
        <v>36.5</v>
      </c>
      <c r="E18" s="32">
        <v>86.67</v>
      </c>
      <c r="F18" s="32">
        <f t="shared" si="1"/>
        <v>43.335</v>
      </c>
      <c r="G18" s="33">
        <f t="shared" si="2"/>
        <v>79.83500000000001</v>
      </c>
      <c r="H18" s="16">
        <v>13</v>
      </c>
    </row>
    <row r="19" spans="1:8" ht="23.25" customHeight="1">
      <c r="A19" s="20" t="s">
        <v>117</v>
      </c>
      <c r="B19" s="30">
        <v>72.5</v>
      </c>
      <c r="C19" s="30">
        <v>67.5</v>
      </c>
      <c r="D19" s="31">
        <f t="shared" si="0"/>
        <v>35</v>
      </c>
      <c r="E19" s="32">
        <v>89</v>
      </c>
      <c r="F19" s="32">
        <f t="shared" si="1"/>
        <v>44.5</v>
      </c>
      <c r="G19" s="33">
        <f t="shared" si="2"/>
        <v>79.5</v>
      </c>
      <c r="H19" s="16">
        <v>14</v>
      </c>
    </row>
    <row r="20" spans="1:8" ht="23.25" customHeight="1">
      <c r="A20" s="20" t="s">
        <v>118</v>
      </c>
      <c r="B20" s="30">
        <v>83.5</v>
      </c>
      <c r="C20" s="30">
        <v>59</v>
      </c>
      <c r="D20" s="31">
        <f t="shared" si="0"/>
        <v>35.625</v>
      </c>
      <c r="E20" s="32">
        <v>86.67</v>
      </c>
      <c r="F20" s="32">
        <f t="shared" si="1"/>
        <v>43.335</v>
      </c>
      <c r="G20" s="33">
        <f t="shared" si="2"/>
        <v>78.96000000000001</v>
      </c>
      <c r="H20" s="16">
        <v>15</v>
      </c>
    </row>
    <row r="21" spans="1:8" ht="23.25" customHeight="1">
      <c r="A21" s="20" t="s">
        <v>119</v>
      </c>
      <c r="B21" s="30">
        <v>78.5</v>
      </c>
      <c r="C21" s="30">
        <v>60.5</v>
      </c>
      <c r="D21" s="31">
        <f t="shared" si="0"/>
        <v>34.75</v>
      </c>
      <c r="E21" s="32">
        <v>88.33</v>
      </c>
      <c r="F21" s="32">
        <f t="shared" si="1"/>
        <v>44.165</v>
      </c>
      <c r="G21" s="33">
        <f t="shared" si="2"/>
        <v>78.91499999999999</v>
      </c>
      <c r="H21" s="16">
        <v>16</v>
      </c>
    </row>
    <row r="22" spans="1:8" ht="23.25" customHeight="1">
      <c r="A22" s="20" t="s">
        <v>120</v>
      </c>
      <c r="B22" s="30">
        <v>84.5</v>
      </c>
      <c r="C22" s="30">
        <v>54</v>
      </c>
      <c r="D22" s="31">
        <f t="shared" si="0"/>
        <v>34.625</v>
      </c>
      <c r="E22" s="32">
        <v>87</v>
      </c>
      <c r="F22" s="32">
        <f t="shared" si="1"/>
        <v>43.5</v>
      </c>
      <c r="G22" s="33">
        <f t="shared" si="2"/>
        <v>78.125</v>
      </c>
      <c r="H22" s="16">
        <v>17</v>
      </c>
    </row>
    <row r="23" spans="1:8" ht="23.25" customHeight="1">
      <c r="A23" s="20" t="s">
        <v>121</v>
      </c>
      <c r="B23" s="30">
        <v>71.5</v>
      </c>
      <c r="C23" s="30">
        <v>70</v>
      </c>
      <c r="D23" s="31">
        <f t="shared" si="0"/>
        <v>35.375</v>
      </c>
      <c r="E23" s="32">
        <v>84.67</v>
      </c>
      <c r="F23" s="32">
        <f t="shared" si="1"/>
        <v>42.335</v>
      </c>
      <c r="G23" s="33">
        <f t="shared" si="2"/>
        <v>77.71000000000001</v>
      </c>
      <c r="H23" s="16">
        <v>18</v>
      </c>
    </row>
    <row r="24" spans="1:8" ht="23.25" customHeight="1">
      <c r="A24" s="20" t="s">
        <v>122</v>
      </c>
      <c r="B24" s="30">
        <v>73.5</v>
      </c>
      <c r="C24" s="30">
        <v>61.5</v>
      </c>
      <c r="D24" s="31">
        <f t="shared" si="0"/>
        <v>33.75</v>
      </c>
      <c r="E24" s="32">
        <v>87.67</v>
      </c>
      <c r="F24" s="32">
        <f t="shared" si="1"/>
        <v>43.835</v>
      </c>
      <c r="G24" s="33">
        <f t="shared" si="2"/>
        <v>77.58500000000001</v>
      </c>
      <c r="H24" s="16">
        <v>19</v>
      </c>
    </row>
    <row r="25" spans="1:8" ht="23.25" customHeight="1">
      <c r="A25" s="20" t="s">
        <v>123</v>
      </c>
      <c r="B25" s="30">
        <v>75</v>
      </c>
      <c r="C25" s="30">
        <v>64.5</v>
      </c>
      <c r="D25" s="31">
        <f t="shared" si="0"/>
        <v>34.875</v>
      </c>
      <c r="E25" s="32">
        <v>83</v>
      </c>
      <c r="F25" s="32">
        <f t="shared" si="1"/>
        <v>41.5</v>
      </c>
      <c r="G25" s="33">
        <f t="shared" si="2"/>
        <v>76.375</v>
      </c>
      <c r="H25" s="16">
        <v>20</v>
      </c>
    </row>
    <row r="26" spans="1:8" ht="23.25" customHeight="1">
      <c r="A26" s="20" t="s">
        <v>124</v>
      </c>
      <c r="B26" s="30">
        <v>77.5</v>
      </c>
      <c r="C26" s="30">
        <v>63</v>
      </c>
      <c r="D26" s="31">
        <f t="shared" si="0"/>
        <v>35.125</v>
      </c>
      <c r="E26" s="32">
        <v>80</v>
      </c>
      <c r="F26" s="32">
        <f t="shared" si="1"/>
        <v>40</v>
      </c>
      <c r="G26" s="33">
        <f t="shared" si="2"/>
        <v>75.125</v>
      </c>
      <c r="H26" s="16">
        <v>21</v>
      </c>
    </row>
    <row r="27" spans="1:8" ht="23.25" customHeight="1">
      <c r="A27" s="20" t="s">
        <v>125</v>
      </c>
      <c r="B27" s="30">
        <v>72</v>
      </c>
      <c r="C27" s="30">
        <v>63.5</v>
      </c>
      <c r="D27" s="31">
        <f t="shared" si="0"/>
        <v>33.875</v>
      </c>
      <c r="E27" s="32">
        <v>80.67</v>
      </c>
      <c r="F27" s="32">
        <f t="shared" si="1"/>
        <v>40.335</v>
      </c>
      <c r="G27" s="33">
        <f t="shared" si="2"/>
        <v>74.21000000000001</v>
      </c>
      <c r="H27" s="16">
        <v>22</v>
      </c>
    </row>
    <row r="28" spans="1:8" ht="23.25" customHeight="1">
      <c r="A28" s="20" t="s">
        <v>126</v>
      </c>
      <c r="B28" s="30">
        <v>74.5</v>
      </c>
      <c r="C28" s="30">
        <v>62</v>
      </c>
      <c r="D28" s="31">
        <f t="shared" si="0"/>
        <v>34.125</v>
      </c>
      <c r="E28" s="32">
        <v>77</v>
      </c>
      <c r="F28" s="32">
        <f t="shared" si="1"/>
        <v>38.5</v>
      </c>
      <c r="G28" s="33">
        <f t="shared" si="2"/>
        <v>72.625</v>
      </c>
      <c r="H28" s="16">
        <v>23</v>
      </c>
    </row>
    <row r="29" spans="1:8" ht="23.25" customHeight="1">
      <c r="A29" s="20" t="s">
        <v>127</v>
      </c>
      <c r="B29" s="30">
        <v>79.5</v>
      </c>
      <c r="C29" s="30">
        <v>53</v>
      </c>
      <c r="D29" s="31">
        <f t="shared" si="0"/>
        <v>33.125</v>
      </c>
      <c r="E29" s="32">
        <v>0</v>
      </c>
      <c r="F29" s="32">
        <f t="shared" si="1"/>
        <v>0</v>
      </c>
      <c r="G29" s="33">
        <f t="shared" si="2"/>
        <v>33.125</v>
      </c>
      <c r="H29" s="16">
        <v>24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PageLayoutView="0" workbookViewId="0" topLeftCell="A10">
      <selection activeCell="K18" sqref="K18"/>
    </sheetView>
  </sheetViews>
  <sheetFormatPr defaultColWidth="9.00390625" defaultRowHeight="15"/>
  <cols>
    <col min="1" max="1" width="13.421875" style="0" customWidth="1"/>
    <col min="2" max="2" width="16.140625" style="0" customWidth="1"/>
    <col min="3" max="3" width="16.421875" style="2" customWidth="1"/>
    <col min="4" max="4" width="15.421875" style="1" customWidth="1"/>
    <col min="5" max="5" width="17.421875" style="0" customWidth="1"/>
    <col min="6" max="7" width="13.421875" style="0" customWidth="1"/>
    <col min="8" max="8" width="10.421875" style="0" customWidth="1"/>
  </cols>
  <sheetData>
    <row r="1" spans="1:8" ht="32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128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7" t="s">
        <v>9</v>
      </c>
      <c r="D4" s="44" t="s">
        <v>10</v>
      </c>
      <c r="E4" s="42" t="s">
        <v>11</v>
      </c>
      <c r="F4" s="42"/>
      <c r="G4" s="43"/>
      <c r="H4" s="43"/>
    </row>
    <row r="5" spans="1:8" ht="27" customHeight="1">
      <c r="A5" s="43"/>
      <c r="B5" s="6" t="s">
        <v>12</v>
      </c>
      <c r="C5" s="7" t="s">
        <v>12</v>
      </c>
      <c r="D5" s="44"/>
      <c r="E5" s="9" t="s">
        <v>12</v>
      </c>
      <c r="F5" s="8" t="s">
        <v>13</v>
      </c>
      <c r="G5" s="43"/>
      <c r="H5" s="43"/>
    </row>
    <row r="6" spans="1:9" ht="22.5" customHeight="1">
      <c r="A6" s="23" t="s">
        <v>129</v>
      </c>
      <c r="B6" s="23">
        <v>84.5</v>
      </c>
      <c r="C6" s="23">
        <v>64</v>
      </c>
      <c r="D6" s="23">
        <f aca="true" t="shared" si="0" ref="D6:D19">(B6+C6)/2*0.5</f>
        <v>37.125</v>
      </c>
      <c r="E6" s="23">
        <v>91.33</v>
      </c>
      <c r="F6" s="23">
        <f aca="true" t="shared" si="1" ref="F6:F19">E6*0.5</f>
        <v>45.665</v>
      </c>
      <c r="G6" s="24">
        <f aca="true" t="shared" si="2" ref="G6:G19">D6+F6</f>
        <v>82.78999999999999</v>
      </c>
      <c r="H6" s="22">
        <v>1</v>
      </c>
      <c r="I6" s="5"/>
    </row>
    <row r="7" spans="1:9" ht="22.5" customHeight="1">
      <c r="A7" s="23" t="s">
        <v>130</v>
      </c>
      <c r="B7" s="23">
        <v>83</v>
      </c>
      <c r="C7" s="23">
        <v>69</v>
      </c>
      <c r="D7" s="23">
        <f t="shared" si="0"/>
        <v>38</v>
      </c>
      <c r="E7" s="23">
        <v>86.67</v>
      </c>
      <c r="F7" s="23">
        <f t="shared" si="1"/>
        <v>43.335</v>
      </c>
      <c r="G7" s="24">
        <f t="shared" si="2"/>
        <v>81.33500000000001</v>
      </c>
      <c r="H7" s="22">
        <v>2</v>
      </c>
      <c r="I7" s="5"/>
    </row>
    <row r="8" spans="1:9" ht="22.5" customHeight="1">
      <c r="A8" s="23" t="s">
        <v>131</v>
      </c>
      <c r="B8" s="23">
        <v>83</v>
      </c>
      <c r="C8" s="23">
        <v>54.5</v>
      </c>
      <c r="D8" s="23">
        <f t="shared" si="0"/>
        <v>34.375</v>
      </c>
      <c r="E8" s="23">
        <v>93</v>
      </c>
      <c r="F8" s="23">
        <f t="shared" si="1"/>
        <v>46.5</v>
      </c>
      <c r="G8" s="24">
        <f t="shared" si="2"/>
        <v>80.875</v>
      </c>
      <c r="H8" s="22">
        <v>3</v>
      </c>
      <c r="I8" s="5"/>
    </row>
    <row r="9" spans="1:9" ht="22.5" customHeight="1">
      <c r="A9" s="23" t="s">
        <v>132</v>
      </c>
      <c r="B9" s="23">
        <v>83</v>
      </c>
      <c r="C9" s="23">
        <v>48</v>
      </c>
      <c r="D9" s="23">
        <f t="shared" si="0"/>
        <v>32.75</v>
      </c>
      <c r="E9" s="23">
        <v>89.67</v>
      </c>
      <c r="F9" s="23">
        <f t="shared" si="1"/>
        <v>44.835</v>
      </c>
      <c r="G9" s="24">
        <f t="shared" si="2"/>
        <v>77.58500000000001</v>
      </c>
      <c r="H9" s="22">
        <v>4</v>
      </c>
      <c r="I9" s="5"/>
    </row>
    <row r="10" spans="1:8" ht="22.5" customHeight="1">
      <c r="A10" s="23" t="s">
        <v>133</v>
      </c>
      <c r="B10" s="23">
        <v>70</v>
      </c>
      <c r="C10" s="23">
        <v>72</v>
      </c>
      <c r="D10" s="23">
        <f t="shared" si="0"/>
        <v>35.5</v>
      </c>
      <c r="E10" s="23">
        <v>82.67</v>
      </c>
      <c r="F10" s="23">
        <f t="shared" si="1"/>
        <v>41.335</v>
      </c>
      <c r="G10" s="24">
        <f t="shared" si="2"/>
        <v>76.83500000000001</v>
      </c>
      <c r="H10" s="22">
        <v>5</v>
      </c>
    </row>
    <row r="11" spans="1:8" ht="22.5" customHeight="1">
      <c r="A11" s="23" t="s">
        <v>134</v>
      </c>
      <c r="B11" s="23">
        <v>57.5</v>
      </c>
      <c r="C11" s="23">
        <v>65</v>
      </c>
      <c r="D11" s="23">
        <f t="shared" si="0"/>
        <v>30.625</v>
      </c>
      <c r="E11" s="23">
        <v>90.67</v>
      </c>
      <c r="F11" s="23">
        <f t="shared" si="1"/>
        <v>45.335</v>
      </c>
      <c r="G11" s="24">
        <f t="shared" si="2"/>
        <v>75.96000000000001</v>
      </c>
      <c r="H11" s="22">
        <v>6</v>
      </c>
    </row>
    <row r="12" spans="1:8" ht="22.5" customHeight="1">
      <c r="A12" s="23" t="s">
        <v>135</v>
      </c>
      <c r="B12" s="23">
        <v>70</v>
      </c>
      <c r="C12" s="23">
        <v>52</v>
      </c>
      <c r="D12" s="23">
        <f t="shared" si="0"/>
        <v>30.5</v>
      </c>
      <c r="E12" s="23">
        <v>89.33</v>
      </c>
      <c r="F12" s="23">
        <f t="shared" si="1"/>
        <v>44.665</v>
      </c>
      <c r="G12" s="24">
        <f t="shared" si="2"/>
        <v>75.16499999999999</v>
      </c>
      <c r="H12" s="22">
        <v>7</v>
      </c>
    </row>
    <row r="13" spans="1:8" ht="22.5" customHeight="1">
      <c r="A13" s="23" t="s">
        <v>136</v>
      </c>
      <c r="B13" s="23">
        <v>73</v>
      </c>
      <c r="C13" s="23">
        <v>57.5</v>
      </c>
      <c r="D13" s="23">
        <f t="shared" si="0"/>
        <v>32.625</v>
      </c>
      <c r="E13" s="23">
        <v>84.33</v>
      </c>
      <c r="F13" s="23">
        <f t="shared" si="1"/>
        <v>42.165</v>
      </c>
      <c r="G13" s="24">
        <f t="shared" si="2"/>
        <v>74.78999999999999</v>
      </c>
      <c r="H13" s="22">
        <v>8</v>
      </c>
    </row>
    <row r="14" spans="1:8" ht="22.5" customHeight="1">
      <c r="A14" s="23" t="s">
        <v>137</v>
      </c>
      <c r="B14" s="23">
        <v>80</v>
      </c>
      <c r="C14" s="23">
        <v>45.5</v>
      </c>
      <c r="D14" s="23">
        <f t="shared" si="0"/>
        <v>31.375</v>
      </c>
      <c r="E14" s="23">
        <v>86</v>
      </c>
      <c r="F14" s="23">
        <f t="shared" si="1"/>
        <v>43</v>
      </c>
      <c r="G14" s="24">
        <f t="shared" si="2"/>
        <v>74.375</v>
      </c>
      <c r="H14" s="22">
        <v>9</v>
      </c>
    </row>
    <row r="15" spans="1:8" ht="22.5" customHeight="1">
      <c r="A15" s="23" t="s">
        <v>138</v>
      </c>
      <c r="B15" s="23">
        <v>56</v>
      </c>
      <c r="C15" s="23">
        <v>57.5</v>
      </c>
      <c r="D15" s="23">
        <f t="shared" si="0"/>
        <v>28.375</v>
      </c>
      <c r="E15" s="23">
        <v>88.33</v>
      </c>
      <c r="F15" s="23">
        <f t="shared" si="1"/>
        <v>44.165</v>
      </c>
      <c r="G15" s="24">
        <f t="shared" si="2"/>
        <v>72.53999999999999</v>
      </c>
      <c r="H15" s="22">
        <v>10</v>
      </c>
    </row>
    <row r="16" spans="1:8" ht="22.5" customHeight="1">
      <c r="A16" s="23" t="s">
        <v>139</v>
      </c>
      <c r="B16" s="23">
        <v>67.5</v>
      </c>
      <c r="C16" s="23">
        <v>46</v>
      </c>
      <c r="D16" s="23">
        <f t="shared" si="0"/>
        <v>28.375</v>
      </c>
      <c r="E16" s="23">
        <v>86.67</v>
      </c>
      <c r="F16" s="23">
        <f t="shared" si="1"/>
        <v>43.335</v>
      </c>
      <c r="G16" s="24">
        <f t="shared" si="2"/>
        <v>71.71000000000001</v>
      </c>
      <c r="H16" s="22">
        <v>11</v>
      </c>
    </row>
    <row r="17" spans="1:8" ht="22.5" customHeight="1">
      <c r="A17" s="23" t="s">
        <v>140</v>
      </c>
      <c r="B17" s="23">
        <v>61.5</v>
      </c>
      <c r="C17" s="23">
        <v>53</v>
      </c>
      <c r="D17" s="23">
        <f t="shared" si="0"/>
        <v>28.625</v>
      </c>
      <c r="E17" s="23">
        <v>85.33</v>
      </c>
      <c r="F17" s="23">
        <f t="shared" si="1"/>
        <v>42.665</v>
      </c>
      <c r="G17" s="24">
        <f t="shared" si="2"/>
        <v>71.28999999999999</v>
      </c>
      <c r="H17" s="22">
        <v>12</v>
      </c>
    </row>
    <row r="18" spans="1:8" ht="22.5" customHeight="1">
      <c r="A18" s="23" t="s">
        <v>141</v>
      </c>
      <c r="B18" s="23">
        <v>67</v>
      </c>
      <c r="C18" s="23">
        <v>49</v>
      </c>
      <c r="D18" s="23">
        <f t="shared" si="0"/>
        <v>29</v>
      </c>
      <c r="E18" s="23">
        <v>82.33</v>
      </c>
      <c r="F18" s="23">
        <f t="shared" si="1"/>
        <v>41.165</v>
      </c>
      <c r="G18" s="24">
        <f t="shared" si="2"/>
        <v>70.16499999999999</v>
      </c>
      <c r="H18" s="22">
        <v>13</v>
      </c>
    </row>
    <row r="19" spans="1:8" ht="22.5" customHeight="1">
      <c r="A19" s="23" t="s">
        <v>142</v>
      </c>
      <c r="B19" s="23">
        <v>59.5</v>
      </c>
      <c r="C19" s="23">
        <v>54.5</v>
      </c>
      <c r="D19" s="23">
        <f t="shared" si="0"/>
        <v>28.5</v>
      </c>
      <c r="E19" s="23">
        <v>81.67</v>
      </c>
      <c r="F19" s="23">
        <f t="shared" si="1"/>
        <v>40.835</v>
      </c>
      <c r="G19" s="24">
        <f t="shared" si="2"/>
        <v>69.33500000000001</v>
      </c>
      <c r="H19" s="22">
        <v>14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4">
      <selection activeCell="N13" sqref="N13"/>
    </sheetView>
  </sheetViews>
  <sheetFormatPr defaultColWidth="9.00390625" defaultRowHeight="15"/>
  <cols>
    <col min="1" max="1" width="11.7109375" style="0" customWidth="1"/>
    <col min="2" max="2" width="17.421875" style="0" customWidth="1"/>
    <col min="3" max="3" width="15.421875" style="0" customWidth="1"/>
    <col min="4" max="4" width="14.7109375" style="1" customWidth="1"/>
    <col min="5" max="5" width="15.00390625" style="0" customWidth="1"/>
    <col min="6" max="6" width="15.1406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143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18" customHeight="1">
      <c r="A6" s="37" t="s">
        <v>144</v>
      </c>
      <c r="B6" s="11">
        <v>78</v>
      </c>
      <c r="C6" s="11">
        <v>63.5</v>
      </c>
      <c r="D6" s="12">
        <f aca="true" t="shared" si="0" ref="D6:D23">(B6+C6)/2*0.5</f>
        <v>35.375</v>
      </c>
      <c r="E6" s="14">
        <v>80.9</v>
      </c>
      <c r="F6" s="14">
        <f aca="true" t="shared" si="1" ref="F6:F22">E6*0.5</f>
        <v>40.45</v>
      </c>
      <c r="G6" s="15">
        <f aca="true" t="shared" si="2" ref="G6:G23">D6+F6</f>
        <v>75.825</v>
      </c>
      <c r="H6" s="26" t="s">
        <v>76</v>
      </c>
      <c r="I6" s="17"/>
      <c r="J6" s="17"/>
      <c r="L6" s="17"/>
      <c r="M6" s="17"/>
    </row>
    <row r="7" spans="1:13" ht="18" customHeight="1">
      <c r="A7" s="37" t="s">
        <v>145</v>
      </c>
      <c r="B7" s="11">
        <v>79</v>
      </c>
      <c r="C7" s="11">
        <v>59</v>
      </c>
      <c r="D7" s="12">
        <f t="shared" si="0"/>
        <v>34.5</v>
      </c>
      <c r="E7" s="14">
        <v>82.2</v>
      </c>
      <c r="F7" s="14">
        <f t="shared" si="1"/>
        <v>41.1</v>
      </c>
      <c r="G7" s="15">
        <f t="shared" si="2"/>
        <v>75.6</v>
      </c>
      <c r="H7" s="26" t="s">
        <v>78</v>
      </c>
      <c r="I7" s="17"/>
      <c r="J7" s="17"/>
      <c r="L7" s="17"/>
      <c r="M7" s="17"/>
    </row>
    <row r="8" spans="1:13" ht="18" customHeight="1">
      <c r="A8" s="37" t="s">
        <v>146</v>
      </c>
      <c r="B8" s="11">
        <v>72.5</v>
      </c>
      <c r="C8" s="11">
        <v>67.5</v>
      </c>
      <c r="D8" s="12">
        <f t="shared" si="0"/>
        <v>35</v>
      </c>
      <c r="E8" s="14">
        <v>79.27</v>
      </c>
      <c r="F8" s="14">
        <f t="shared" si="1"/>
        <v>39.635</v>
      </c>
      <c r="G8" s="15">
        <f t="shared" si="2"/>
        <v>74.63499999999999</v>
      </c>
      <c r="H8" s="26">
        <v>3</v>
      </c>
      <c r="I8" s="17"/>
      <c r="J8" s="17"/>
      <c r="L8" s="17"/>
      <c r="M8" s="17"/>
    </row>
    <row r="9" spans="1:13" ht="18" customHeight="1">
      <c r="A9" s="37" t="s">
        <v>147</v>
      </c>
      <c r="B9" s="11">
        <v>66.5</v>
      </c>
      <c r="C9" s="11">
        <v>59.5</v>
      </c>
      <c r="D9" s="12">
        <f t="shared" si="0"/>
        <v>31.5</v>
      </c>
      <c r="E9" s="14">
        <v>81</v>
      </c>
      <c r="F9" s="14">
        <f t="shared" si="1"/>
        <v>40.5</v>
      </c>
      <c r="G9" s="15">
        <f t="shared" si="2"/>
        <v>72</v>
      </c>
      <c r="H9" s="26">
        <v>4</v>
      </c>
      <c r="I9" s="17"/>
      <c r="J9" s="17"/>
      <c r="L9" s="17"/>
      <c r="M9" s="17"/>
    </row>
    <row r="10" spans="1:13" ht="18" customHeight="1">
      <c r="A10" s="37" t="s">
        <v>148</v>
      </c>
      <c r="B10" s="11">
        <v>60.5</v>
      </c>
      <c r="C10" s="11">
        <v>54</v>
      </c>
      <c r="D10" s="12">
        <f t="shared" si="0"/>
        <v>28.625</v>
      </c>
      <c r="E10" s="14">
        <v>84</v>
      </c>
      <c r="F10" s="14">
        <f t="shared" si="1"/>
        <v>42</v>
      </c>
      <c r="G10" s="15">
        <f t="shared" si="2"/>
        <v>70.625</v>
      </c>
      <c r="H10" s="26">
        <v>5</v>
      </c>
      <c r="I10" s="17"/>
      <c r="J10" s="17"/>
      <c r="L10" s="17"/>
      <c r="M10" s="17"/>
    </row>
    <row r="11" spans="1:13" ht="18" customHeight="1">
      <c r="A11" s="37" t="s">
        <v>149</v>
      </c>
      <c r="B11" s="11">
        <v>49.5</v>
      </c>
      <c r="C11" s="11">
        <v>66.5</v>
      </c>
      <c r="D11" s="12">
        <f t="shared" si="0"/>
        <v>29</v>
      </c>
      <c r="E11" s="14">
        <v>83.07</v>
      </c>
      <c r="F11" s="14">
        <f t="shared" si="1"/>
        <v>41.535</v>
      </c>
      <c r="G11" s="15">
        <f t="shared" si="2"/>
        <v>70.535</v>
      </c>
      <c r="H11" s="26">
        <v>6</v>
      </c>
      <c r="I11" s="17"/>
      <c r="J11" s="17"/>
      <c r="L11" s="17"/>
      <c r="M11" s="17"/>
    </row>
    <row r="12" spans="1:8" ht="18" customHeight="1">
      <c r="A12" s="37" t="s">
        <v>150</v>
      </c>
      <c r="B12" s="11">
        <v>51.5</v>
      </c>
      <c r="C12" s="11">
        <v>72.5</v>
      </c>
      <c r="D12" s="12">
        <f t="shared" si="0"/>
        <v>31</v>
      </c>
      <c r="E12" s="14">
        <v>78.73</v>
      </c>
      <c r="F12" s="14">
        <f t="shared" si="1"/>
        <v>39.365</v>
      </c>
      <c r="G12" s="15">
        <f t="shared" si="2"/>
        <v>70.36500000000001</v>
      </c>
      <c r="H12" s="26">
        <v>7</v>
      </c>
    </row>
    <row r="13" spans="1:8" ht="18" customHeight="1">
      <c r="A13" s="37" t="s">
        <v>151</v>
      </c>
      <c r="B13" s="11">
        <v>39.5</v>
      </c>
      <c r="C13" s="11">
        <v>73</v>
      </c>
      <c r="D13" s="12">
        <f t="shared" si="0"/>
        <v>28.125</v>
      </c>
      <c r="E13" s="14">
        <v>83.67</v>
      </c>
      <c r="F13" s="14">
        <f t="shared" si="1"/>
        <v>41.835</v>
      </c>
      <c r="G13" s="15">
        <f t="shared" si="2"/>
        <v>69.96000000000001</v>
      </c>
      <c r="H13" s="26">
        <v>8</v>
      </c>
    </row>
    <row r="14" spans="1:8" ht="18" customHeight="1">
      <c r="A14" s="37" t="s">
        <v>152</v>
      </c>
      <c r="B14" s="11">
        <v>58.5</v>
      </c>
      <c r="C14" s="11">
        <v>55.5</v>
      </c>
      <c r="D14" s="12">
        <f t="shared" si="0"/>
        <v>28.5</v>
      </c>
      <c r="E14" s="14">
        <v>79.33</v>
      </c>
      <c r="F14" s="14">
        <f t="shared" si="1"/>
        <v>39.665</v>
      </c>
      <c r="G14" s="15">
        <f t="shared" si="2"/>
        <v>68.16499999999999</v>
      </c>
      <c r="H14" s="26">
        <v>9</v>
      </c>
    </row>
    <row r="15" spans="1:8" ht="18" customHeight="1">
      <c r="A15" s="37" t="s">
        <v>153</v>
      </c>
      <c r="B15" s="11">
        <v>69.5</v>
      </c>
      <c r="C15" s="11">
        <v>41.5</v>
      </c>
      <c r="D15" s="12">
        <f t="shared" si="0"/>
        <v>27.75</v>
      </c>
      <c r="E15" s="14">
        <v>79.83</v>
      </c>
      <c r="F15" s="14">
        <f t="shared" si="1"/>
        <v>39.915</v>
      </c>
      <c r="G15" s="15">
        <f t="shared" si="2"/>
        <v>67.66499999999999</v>
      </c>
      <c r="H15" s="26">
        <v>10</v>
      </c>
    </row>
    <row r="16" spans="1:8" ht="18" customHeight="1">
      <c r="A16" s="22" t="s">
        <v>154</v>
      </c>
      <c r="B16" s="11">
        <v>68</v>
      </c>
      <c r="C16" s="11">
        <v>32</v>
      </c>
      <c r="D16" s="12">
        <f t="shared" si="0"/>
        <v>25</v>
      </c>
      <c r="E16" s="14">
        <v>82.1</v>
      </c>
      <c r="F16" s="14">
        <f t="shared" si="1"/>
        <v>41.05</v>
      </c>
      <c r="G16" s="15">
        <f t="shared" si="2"/>
        <v>66.05</v>
      </c>
      <c r="H16" s="26">
        <v>11</v>
      </c>
    </row>
    <row r="17" spans="1:8" ht="18" customHeight="1">
      <c r="A17" s="37" t="s">
        <v>155</v>
      </c>
      <c r="B17" s="11">
        <v>40</v>
      </c>
      <c r="C17" s="11">
        <v>34.5</v>
      </c>
      <c r="D17" s="12">
        <f t="shared" si="0"/>
        <v>18.625</v>
      </c>
      <c r="E17" s="14">
        <v>80.8</v>
      </c>
      <c r="F17" s="14">
        <f t="shared" si="1"/>
        <v>40.4</v>
      </c>
      <c r="G17" s="15">
        <f t="shared" si="2"/>
        <v>59.025</v>
      </c>
      <c r="H17" s="26">
        <v>12</v>
      </c>
    </row>
    <row r="18" spans="1:8" ht="18" customHeight="1">
      <c r="A18" s="37" t="s">
        <v>156</v>
      </c>
      <c r="B18" s="11">
        <v>43.5</v>
      </c>
      <c r="C18" s="11">
        <v>34.5</v>
      </c>
      <c r="D18" s="12">
        <f t="shared" si="0"/>
        <v>19.5</v>
      </c>
      <c r="E18" s="14">
        <v>77.1</v>
      </c>
      <c r="F18" s="14">
        <f t="shared" si="1"/>
        <v>38.55</v>
      </c>
      <c r="G18" s="15">
        <f t="shared" si="2"/>
        <v>58.05</v>
      </c>
      <c r="H18" s="26">
        <v>13</v>
      </c>
    </row>
    <row r="19" spans="1:8" ht="18" customHeight="1">
      <c r="A19" s="37" t="s">
        <v>157</v>
      </c>
      <c r="B19" s="11">
        <v>39.5</v>
      </c>
      <c r="C19" s="11">
        <v>43</v>
      </c>
      <c r="D19" s="12">
        <f t="shared" si="0"/>
        <v>20.625</v>
      </c>
      <c r="E19" s="14">
        <v>74.23</v>
      </c>
      <c r="F19" s="14">
        <f t="shared" si="1"/>
        <v>37.115</v>
      </c>
      <c r="G19" s="15">
        <f t="shared" si="2"/>
        <v>57.74</v>
      </c>
      <c r="H19" s="26">
        <v>14</v>
      </c>
    </row>
    <row r="20" spans="1:8" ht="18" customHeight="1">
      <c r="A20" s="25" t="s">
        <v>158</v>
      </c>
      <c r="B20" s="11">
        <v>48.5</v>
      </c>
      <c r="C20" s="11">
        <v>25.5</v>
      </c>
      <c r="D20" s="12">
        <f t="shared" si="0"/>
        <v>18.5</v>
      </c>
      <c r="E20" s="14">
        <v>71.57</v>
      </c>
      <c r="F20" s="14">
        <f t="shared" si="1"/>
        <v>35.785</v>
      </c>
      <c r="G20" s="15">
        <f t="shared" si="2"/>
        <v>54.285</v>
      </c>
      <c r="H20" s="26">
        <v>15</v>
      </c>
    </row>
    <row r="21" spans="1:8" ht="18" customHeight="1">
      <c r="A21" s="37" t="s">
        <v>159</v>
      </c>
      <c r="B21" s="11">
        <v>32</v>
      </c>
      <c r="C21" s="11">
        <v>22</v>
      </c>
      <c r="D21" s="12">
        <f t="shared" si="0"/>
        <v>13.5</v>
      </c>
      <c r="E21" s="14">
        <v>74.87</v>
      </c>
      <c r="F21" s="14">
        <f t="shared" si="1"/>
        <v>37.435</v>
      </c>
      <c r="G21" s="15">
        <f t="shared" si="2"/>
        <v>50.935</v>
      </c>
      <c r="H21" s="26">
        <v>16</v>
      </c>
    </row>
    <row r="22" spans="1:8" ht="18" customHeight="1">
      <c r="A22" s="37" t="s">
        <v>160</v>
      </c>
      <c r="B22" s="11">
        <v>28.5</v>
      </c>
      <c r="C22" s="11">
        <v>26</v>
      </c>
      <c r="D22" s="12">
        <f t="shared" si="0"/>
        <v>13.625</v>
      </c>
      <c r="E22" s="14">
        <v>70.47</v>
      </c>
      <c r="F22" s="14">
        <f t="shared" si="1"/>
        <v>35.235</v>
      </c>
      <c r="G22" s="15">
        <f t="shared" si="2"/>
        <v>48.86</v>
      </c>
      <c r="H22" s="26">
        <v>17</v>
      </c>
    </row>
    <row r="23" spans="1:8" ht="18" customHeight="1">
      <c r="A23" s="37" t="s">
        <v>161</v>
      </c>
      <c r="B23" s="11">
        <v>40</v>
      </c>
      <c r="C23" s="11">
        <v>52.5</v>
      </c>
      <c r="D23" s="12">
        <f t="shared" si="0"/>
        <v>23.125</v>
      </c>
      <c r="E23" s="14" t="s">
        <v>73</v>
      </c>
      <c r="F23" s="14"/>
      <c r="G23" s="15">
        <f t="shared" si="2"/>
        <v>23.125</v>
      </c>
      <c r="H23" s="26">
        <v>18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1.7109375" style="0" customWidth="1"/>
    <col min="2" max="2" width="17.421875" style="0" customWidth="1"/>
    <col min="3" max="3" width="15.421875" style="0" customWidth="1"/>
    <col min="4" max="4" width="14.7109375" style="1" customWidth="1"/>
    <col min="5" max="5" width="15.00390625" style="0" customWidth="1"/>
    <col min="6" max="6" width="15.1406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162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31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33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47.25" customHeight="1">
      <c r="A6" s="20" t="s">
        <v>163</v>
      </c>
      <c r="B6" s="19">
        <v>68.5</v>
      </c>
      <c r="C6" s="19">
        <v>40.5</v>
      </c>
      <c r="D6" s="12">
        <f aca="true" t="shared" si="0" ref="D6:D11">(B6+C6)/2*0.5</f>
        <v>27.25</v>
      </c>
      <c r="E6" s="14">
        <v>81.87</v>
      </c>
      <c r="F6" s="14">
        <f aca="true" t="shared" si="1" ref="F6:F11">E6*0.5</f>
        <v>40.935</v>
      </c>
      <c r="G6" s="15">
        <f aca="true" t="shared" si="2" ref="G6:G11">D6+F6</f>
        <v>68.185</v>
      </c>
      <c r="H6" s="26">
        <v>1</v>
      </c>
      <c r="I6" s="17"/>
      <c r="J6" s="17"/>
      <c r="L6" s="17"/>
      <c r="M6" s="17"/>
    </row>
    <row r="7" spans="1:13" ht="47.25" customHeight="1">
      <c r="A7" s="20" t="s">
        <v>164</v>
      </c>
      <c r="B7" s="19">
        <v>59</v>
      </c>
      <c r="C7" s="19">
        <v>44.5</v>
      </c>
      <c r="D7" s="12">
        <f t="shared" si="0"/>
        <v>25.875</v>
      </c>
      <c r="E7" s="14">
        <v>84.2</v>
      </c>
      <c r="F7" s="14">
        <f t="shared" si="1"/>
        <v>42.1</v>
      </c>
      <c r="G7" s="15">
        <f t="shared" si="2"/>
        <v>67.975</v>
      </c>
      <c r="H7" s="26" t="s">
        <v>78</v>
      </c>
      <c r="I7" s="17"/>
      <c r="J7" s="17"/>
      <c r="L7" s="17"/>
      <c r="M7" s="17"/>
    </row>
    <row r="8" spans="1:13" ht="47.25" customHeight="1">
      <c r="A8" s="20" t="s">
        <v>165</v>
      </c>
      <c r="B8" s="19">
        <v>43</v>
      </c>
      <c r="C8" s="19">
        <v>56.5</v>
      </c>
      <c r="D8" s="12">
        <f t="shared" si="0"/>
        <v>24.875</v>
      </c>
      <c r="E8" s="14">
        <v>82.67</v>
      </c>
      <c r="F8" s="14">
        <f t="shared" si="1"/>
        <v>41.335</v>
      </c>
      <c r="G8" s="15">
        <f t="shared" si="2"/>
        <v>66.21000000000001</v>
      </c>
      <c r="H8" s="26" t="s">
        <v>80</v>
      </c>
      <c r="I8" s="17"/>
      <c r="J8" s="17"/>
      <c r="L8" s="17"/>
      <c r="M8" s="17"/>
    </row>
    <row r="9" spans="1:13" ht="47.25" customHeight="1">
      <c r="A9" s="20" t="s">
        <v>166</v>
      </c>
      <c r="B9" s="19">
        <v>44.5</v>
      </c>
      <c r="C9" s="19">
        <v>61.5</v>
      </c>
      <c r="D9" s="12">
        <f t="shared" si="0"/>
        <v>26.5</v>
      </c>
      <c r="E9" s="14">
        <v>76.87</v>
      </c>
      <c r="F9" s="14">
        <f t="shared" si="1"/>
        <v>38.435</v>
      </c>
      <c r="G9" s="15">
        <f t="shared" si="2"/>
        <v>64.935</v>
      </c>
      <c r="H9" s="26" t="s">
        <v>53</v>
      </c>
      <c r="I9" s="17"/>
      <c r="J9" s="17"/>
      <c r="L9" s="17"/>
      <c r="M9" s="17"/>
    </row>
    <row r="10" spans="1:13" ht="47.25" customHeight="1">
      <c r="A10" s="20" t="s">
        <v>167</v>
      </c>
      <c r="B10" s="19">
        <v>57.5</v>
      </c>
      <c r="C10" s="19">
        <v>28</v>
      </c>
      <c r="D10" s="12">
        <f t="shared" si="0"/>
        <v>21.375</v>
      </c>
      <c r="E10" s="14">
        <v>78.43</v>
      </c>
      <c r="F10" s="14">
        <f t="shared" si="1"/>
        <v>39.215</v>
      </c>
      <c r="G10" s="15">
        <f t="shared" si="2"/>
        <v>60.59</v>
      </c>
      <c r="H10" s="26" t="s">
        <v>55</v>
      </c>
      <c r="I10" s="17"/>
      <c r="J10" s="17"/>
      <c r="L10" s="17"/>
      <c r="M10" s="17"/>
    </row>
    <row r="11" spans="1:13" ht="47.25" customHeight="1">
      <c r="A11" s="20" t="s">
        <v>168</v>
      </c>
      <c r="B11" s="19">
        <v>39</v>
      </c>
      <c r="C11" s="19">
        <v>35.5</v>
      </c>
      <c r="D11" s="12">
        <f t="shared" si="0"/>
        <v>18.625</v>
      </c>
      <c r="E11" s="14">
        <v>72.43</v>
      </c>
      <c r="F11" s="14">
        <f t="shared" si="1"/>
        <v>36.215</v>
      </c>
      <c r="G11" s="15">
        <f t="shared" si="2"/>
        <v>54.84</v>
      </c>
      <c r="H11" s="26" t="s">
        <v>84</v>
      </c>
      <c r="I11" s="17"/>
      <c r="J11" s="17"/>
      <c r="L11" s="17"/>
      <c r="M11" s="17"/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zoomScalePageLayoutView="0" workbookViewId="0" topLeftCell="A7">
      <selection activeCell="F21" sqref="F21"/>
    </sheetView>
  </sheetViews>
  <sheetFormatPr defaultColWidth="9.00390625" defaultRowHeight="15"/>
  <cols>
    <col min="1" max="1" width="11.7109375" style="0" customWidth="1"/>
    <col min="2" max="2" width="16.421875" style="0" customWidth="1"/>
    <col min="3" max="3" width="17.421875" style="0" customWidth="1"/>
    <col min="4" max="4" width="16.7109375" style="1" customWidth="1"/>
    <col min="5" max="5" width="15.8515625" style="0" customWidth="1"/>
    <col min="6" max="6" width="16.00390625" style="0" customWidth="1"/>
    <col min="7" max="8" width="13.00390625" style="0" customWidth="1"/>
  </cols>
  <sheetData>
    <row r="1" spans="1:8" ht="35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7" ht="20.25" customHeight="1">
      <c r="A2" s="3" t="s">
        <v>169</v>
      </c>
      <c r="E2" s="4"/>
      <c r="F2" s="1"/>
      <c r="G2" s="5" t="s">
        <v>2</v>
      </c>
    </row>
    <row r="3" spans="1:8" ht="24" customHeight="1">
      <c r="A3" s="43" t="s">
        <v>3</v>
      </c>
      <c r="B3" s="40" t="s">
        <v>4</v>
      </c>
      <c r="C3" s="40"/>
      <c r="D3" s="40"/>
      <c r="E3" s="41" t="s">
        <v>5</v>
      </c>
      <c r="F3" s="41"/>
      <c r="G3" s="43" t="s">
        <v>6</v>
      </c>
      <c r="H3" s="43" t="s">
        <v>7</v>
      </c>
    </row>
    <row r="4" spans="1:8" ht="25.5" customHeight="1">
      <c r="A4" s="43"/>
      <c r="B4" s="6" t="s">
        <v>8</v>
      </c>
      <c r="C4" s="6" t="s">
        <v>9</v>
      </c>
      <c r="D4" s="44" t="s">
        <v>10</v>
      </c>
      <c r="E4" s="42" t="s">
        <v>11</v>
      </c>
      <c r="F4" s="42"/>
      <c r="G4" s="43"/>
      <c r="H4" s="43"/>
    </row>
    <row r="5" spans="1:8" ht="22.5" customHeight="1">
      <c r="A5" s="43"/>
      <c r="B5" s="6" t="s">
        <v>12</v>
      </c>
      <c r="C5" s="6" t="s">
        <v>12</v>
      </c>
      <c r="D5" s="44"/>
      <c r="E5" s="9" t="s">
        <v>12</v>
      </c>
      <c r="F5" s="8" t="s">
        <v>13</v>
      </c>
      <c r="G5" s="43"/>
      <c r="H5" s="43"/>
    </row>
    <row r="6" spans="1:13" ht="27" customHeight="1">
      <c r="A6" s="29" t="s">
        <v>170</v>
      </c>
      <c r="B6" s="30">
        <v>54</v>
      </c>
      <c r="C6" s="30">
        <v>81.5</v>
      </c>
      <c r="D6" s="31">
        <f aca="true" t="shared" si="0" ref="D6:D21">(B6+C6)/2*0.5</f>
        <v>33.875</v>
      </c>
      <c r="E6" s="32">
        <v>84.33</v>
      </c>
      <c r="F6" s="32">
        <f aca="true" t="shared" si="1" ref="F6:F20">E6*0.5</f>
        <v>42.165</v>
      </c>
      <c r="G6" s="33">
        <f aca="true" t="shared" si="2" ref="G6:G21">D6+F6</f>
        <v>76.03999999999999</v>
      </c>
      <c r="H6" s="34">
        <v>1</v>
      </c>
      <c r="I6" s="17"/>
      <c r="J6" s="17"/>
      <c r="L6" s="17"/>
      <c r="M6" s="17"/>
    </row>
    <row r="7" spans="1:13" ht="27" customHeight="1">
      <c r="A7" s="29" t="s">
        <v>171</v>
      </c>
      <c r="B7" s="30">
        <v>64</v>
      </c>
      <c r="C7" s="30">
        <v>59</v>
      </c>
      <c r="D7" s="31">
        <f t="shared" si="0"/>
        <v>30.75</v>
      </c>
      <c r="E7" s="32">
        <v>85.67</v>
      </c>
      <c r="F7" s="32">
        <f t="shared" si="1"/>
        <v>42.835</v>
      </c>
      <c r="G7" s="33">
        <f t="shared" si="2"/>
        <v>73.58500000000001</v>
      </c>
      <c r="H7" s="34">
        <v>2</v>
      </c>
      <c r="I7" s="17"/>
      <c r="J7" s="17"/>
      <c r="L7" s="17"/>
      <c r="M7" s="17"/>
    </row>
    <row r="8" spans="1:13" ht="27" customHeight="1">
      <c r="A8" s="29" t="s">
        <v>172</v>
      </c>
      <c r="B8" s="30">
        <v>73</v>
      </c>
      <c r="C8" s="30">
        <v>51.5</v>
      </c>
      <c r="D8" s="31">
        <f t="shared" si="0"/>
        <v>31.125</v>
      </c>
      <c r="E8" s="32">
        <v>84.67</v>
      </c>
      <c r="F8" s="32">
        <f t="shared" si="1"/>
        <v>42.335</v>
      </c>
      <c r="G8" s="33">
        <f t="shared" si="2"/>
        <v>73.46000000000001</v>
      </c>
      <c r="H8" s="34">
        <v>3</v>
      </c>
      <c r="I8" s="17"/>
      <c r="J8" s="17"/>
      <c r="L8" s="17"/>
      <c r="M8" s="17"/>
    </row>
    <row r="9" spans="1:13" ht="27" customHeight="1">
      <c r="A9" s="29" t="s">
        <v>173</v>
      </c>
      <c r="B9" s="30">
        <v>66</v>
      </c>
      <c r="C9" s="30">
        <v>64.5</v>
      </c>
      <c r="D9" s="31">
        <f t="shared" si="0"/>
        <v>32.625</v>
      </c>
      <c r="E9" s="32">
        <v>81</v>
      </c>
      <c r="F9" s="32">
        <f t="shared" si="1"/>
        <v>40.5</v>
      </c>
      <c r="G9" s="33">
        <f t="shared" si="2"/>
        <v>73.125</v>
      </c>
      <c r="H9" s="34">
        <v>4</v>
      </c>
      <c r="I9" s="17"/>
      <c r="J9" s="17"/>
      <c r="L9" s="17"/>
      <c r="M9" s="17"/>
    </row>
    <row r="10" spans="1:13" ht="27" customHeight="1">
      <c r="A10" s="29" t="s">
        <v>174</v>
      </c>
      <c r="B10" s="30">
        <v>79.5</v>
      </c>
      <c r="C10" s="30">
        <v>39</v>
      </c>
      <c r="D10" s="31">
        <f t="shared" si="0"/>
        <v>29.625</v>
      </c>
      <c r="E10" s="32">
        <v>79.33</v>
      </c>
      <c r="F10" s="32">
        <f t="shared" si="1"/>
        <v>39.665</v>
      </c>
      <c r="G10" s="33">
        <f t="shared" si="2"/>
        <v>69.28999999999999</v>
      </c>
      <c r="H10" s="34">
        <v>5</v>
      </c>
      <c r="I10" s="17"/>
      <c r="J10" s="17"/>
      <c r="L10" s="17"/>
      <c r="M10" s="17"/>
    </row>
    <row r="11" spans="1:13" ht="27" customHeight="1">
      <c r="A11" s="29" t="s">
        <v>175</v>
      </c>
      <c r="B11" s="30">
        <v>67.5</v>
      </c>
      <c r="C11" s="30">
        <v>47</v>
      </c>
      <c r="D11" s="31">
        <f t="shared" si="0"/>
        <v>28.625</v>
      </c>
      <c r="E11" s="32">
        <v>81</v>
      </c>
      <c r="F11" s="32">
        <f t="shared" si="1"/>
        <v>40.5</v>
      </c>
      <c r="G11" s="33">
        <f t="shared" si="2"/>
        <v>69.125</v>
      </c>
      <c r="H11" s="34">
        <v>6</v>
      </c>
      <c r="I11" s="17"/>
      <c r="J11" s="17"/>
      <c r="L11" s="17"/>
      <c r="M11" s="17"/>
    </row>
    <row r="12" spans="1:8" ht="27" customHeight="1">
      <c r="A12" s="29" t="s">
        <v>176</v>
      </c>
      <c r="B12" s="30">
        <v>62</v>
      </c>
      <c r="C12" s="30">
        <v>51.5</v>
      </c>
      <c r="D12" s="31">
        <f t="shared" si="0"/>
        <v>28.375</v>
      </c>
      <c r="E12" s="32">
        <v>81</v>
      </c>
      <c r="F12" s="32">
        <f t="shared" si="1"/>
        <v>40.5</v>
      </c>
      <c r="G12" s="33">
        <f t="shared" si="2"/>
        <v>68.875</v>
      </c>
      <c r="H12" s="34">
        <v>7</v>
      </c>
    </row>
    <row r="13" spans="1:8" ht="27" customHeight="1">
      <c r="A13" s="29" t="s">
        <v>177</v>
      </c>
      <c r="B13" s="30">
        <v>53.5</v>
      </c>
      <c r="C13" s="30">
        <v>56.5</v>
      </c>
      <c r="D13" s="31">
        <f t="shared" si="0"/>
        <v>27.5</v>
      </c>
      <c r="E13" s="32">
        <v>80.67</v>
      </c>
      <c r="F13" s="32">
        <f t="shared" si="1"/>
        <v>40.335</v>
      </c>
      <c r="G13" s="33">
        <f t="shared" si="2"/>
        <v>67.83500000000001</v>
      </c>
      <c r="H13" s="34">
        <v>8</v>
      </c>
    </row>
    <row r="14" spans="1:8" ht="27" customHeight="1">
      <c r="A14" s="29" t="s">
        <v>178</v>
      </c>
      <c r="B14" s="30">
        <v>47</v>
      </c>
      <c r="C14" s="30">
        <v>53.5</v>
      </c>
      <c r="D14" s="31">
        <f t="shared" si="0"/>
        <v>25.125</v>
      </c>
      <c r="E14" s="32">
        <v>85.33</v>
      </c>
      <c r="F14" s="32">
        <f t="shared" si="1"/>
        <v>42.665</v>
      </c>
      <c r="G14" s="33">
        <f t="shared" si="2"/>
        <v>67.78999999999999</v>
      </c>
      <c r="H14" s="34">
        <v>9</v>
      </c>
    </row>
    <row r="15" spans="1:8" ht="27" customHeight="1">
      <c r="A15" s="29" t="s">
        <v>179</v>
      </c>
      <c r="B15" s="30">
        <v>47.5</v>
      </c>
      <c r="C15" s="30">
        <v>58.5</v>
      </c>
      <c r="D15" s="31">
        <f t="shared" si="0"/>
        <v>26.5</v>
      </c>
      <c r="E15" s="32">
        <v>79.67</v>
      </c>
      <c r="F15" s="32">
        <f t="shared" si="1"/>
        <v>39.835</v>
      </c>
      <c r="G15" s="33">
        <f t="shared" si="2"/>
        <v>66.33500000000001</v>
      </c>
      <c r="H15" s="34">
        <v>10</v>
      </c>
    </row>
    <row r="16" spans="1:8" ht="27" customHeight="1">
      <c r="A16" s="29" t="s">
        <v>180</v>
      </c>
      <c r="B16" s="30">
        <v>61.5</v>
      </c>
      <c r="C16" s="30">
        <v>50.5</v>
      </c>
      <c r="D16" s="31">
        <f t="shared" si="0"/>
        <v>28</v>
      </c>
      <c r="E16" s="32">
        <v>76.33</v>
      </c>
      <c r="F16" s="32">
        <f t="shared" si="1"/>
        <v>38.165</v>
      </c>
      <c r="G16" s="33">
        <f t="shared" si="2"/>
        <v>66.16499999999999</v>
      </c>
      <c r="H16" s="34">
        <v>11</v>
      </c>
    </row>
    <row r="17" spans="1:8" ht="27" customHeight="1">
      <c r="A17" s="29" t="s">
        <v>181</v>
      </c>
      <c r="B17" s="30">
        <v>46</v>
      </c>
      <c r="C17" s="30">
        <v>62</v>
      </c>
      <c r="D17" s="31">
        <f t="shared" si="0"/>
        <v>27</v>
      </c>
      <c r="E17" s="32">
        <v>74.67</v>
      </c>
      <c r="F17" s="32">
        <f t="shared" si="1"/>
        <v>37.335</v>
      </c>
      <c r="G17" s="33">
        <f t="shared" si="2"/>
        <v>64.33500000000001</v>
      </c>
      <c r="H17" s="34">
        <v>12</v>
      </c>
    </row>
    <row r="18" spans="1:8" ht="27" customHeight="1">
      <c r="A18" s="35" t="s">
        <v>182</v>
      </c>
      <c r="B18" s="36">
        <v>40</v>
      </c>
      <c r="C18" s="36">
        <v>51.5</v>
      </c>
      <c r="D18" s="31">
        <f t="shared" si="0"/>
        <v>22.875</v>
      </c>
      <c r="E18" s="32">
        <v>81.33</v>
      </c>
      <c r="F18" s="32">
        <f t="shared" si="1"/>
        <v>40.665</v>
      </c>
      <c r="G18" s="33">
        <f t="shared" si="2"/>
        <v>63.54</v>
      </c>
      <c r="H18" s="34">
        <v>13</v>
      </c>
    </row>
    <row r="19" spans="1:8" ht="27" customHeight="1">
      <c r="A19" s="29" t="s">
        <v>183</v>
      </c>
      <c r="B19" s="30">
        <v>53</v>
      </c>
      <c r="C19" s="30">
        <v>40</v>
      </c>
      <c r="D19" s="31">
        <f t="shared" si="0"/>
        <v>23.25</v>
      </c>
      <c r="E19" s="32">
        <v>79.67</v>
      </c>
      <c r="F19" s="32">
        <f t="shared" si="1"/>
        <v>39.835</v>
      </c>
      <c r="G19" s="33">
        <f t="shared" si="2"/>
        <v>63.085</v>
      </c>
      <c r="H19" s="34">
        <v>14</v>
      </c>
    </row>
    <row r="20" spans="1:8" ht="27" customHeight="1">
      <c r="A20" s="35" t="s">
        <v>184</v>
      </c>
      <c r="B20" s="36">
        <v>35.5</v>
      </c>
      <c r="C20" s="36">
        <v>53</v>
      </c>
      <c r="D20" s="31">
        <f t="shared" si="0"/>
        <v>22.125</v>
      </c>
      <c r="E20" s="32">
        <v>78.33</v>
      </c>
      <c r="F20" s="32">
        <f t="shared" si="1"/>
        <v>39.165</v>
      </c>
      <c r="G20" s="33">
        <f t="shared" si="2"/>
        <v>61.29</v>
      </c>
      <c r="H20" s="34">
        <v>15</v>
      </c>
    </row>
    <row r="21" spans="1:8" ht="27" customHeight="1">
      <c r="A21" s="29" t="s">
        <v>185</v>
      </c>
      <c r="B21" s="30">
        <v>65</v>
      </c>
      <c r="C21" s="30">
        <v>37</v>
      </c>
      <c r="D21" s="31">
        <f t="shared" si="0"/>
        <v>25.5</v>
      </c>
      <c r="E21" s="32" t="s">
        <v>73</v>
      </c>
      <c r="F21" s="32"/>
      <c r="G21" s="33">
        <f t="shared" si="2"/>
        <v>25.5</v>
      </c>
      <c r="H21" s="34">
        <v>16</v>
      </c>
    </row>
  </sheetData>
  <sheetProtection/>
  <mergeCells count="8">
    <mergeCell ref="A1:H1"/>
    <mergeCell ref="B3:D3"/>
    <mergeCell ref="E3:F3"/>
    <mergeCell ref="E4:F4"/>
    <mergeCell ref="A3:A5"/>
    <mergeCell ref="D4:D5"/>
    <mergeCell ref="G3:G5"/>
    <mergeCell ref="H3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2020-08-23T18:14:28Z</cp:lastPrinted>
  <dcterms:created xsi:type="dcterms:W3CDTF">2017-08-04T05:16:00Z</dcterms:created>
  <dcterms:modified xsi:type="dcterms:W3CDTF">2020-08-24T06:37:49Z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