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9" name="ID_56991FBB6F70461B8D096FC4ED6888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5" y="7696200"/>
          <a:ext cx="1675765" cy="1307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D18CD11ABF0F4EC1AE76FD13045D27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420" y="2225675"/>
          <a:ext cx="1573530" cy="1218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6222B24395B42E7A2238956E9D3DE55" descr="未标题-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69160" y="12336780"/>
          <a:ext cx="1648460" cy="1619885"/>
        </a:xfrm>
        <a:prstGeom prst="rect">
          <a:avLst/>
        </a:prstGeom>
      </xdr:spPr>
    </xdr:pic>
  </etc:cellImage>
  <etc:cellImage>
    <xdr:pic>
      <xdr:nvPicPr>
        <xdr:cNvPr id="18" name="ID_57D784AA4BAE45BEAC586DC40DB45D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4403725"/>
          <a:ext cx="1605915" cy="12649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B0CFE3A35C6041A480742CBB78A4E472" descr="未标题-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50110" y="38341935"/>
          <a:ext cx="1720215" cy="1729740"/>
        </a:xfrm>
        <a:prstGeom prst="rect">
          <a:avLst/>
        </a:prstGeom>
      </xdr:spPr>
    </xdr:pic>
  </etc:cellImage>
  <etc:cellImage>
    <xdr:pic>
      <xdr:nvPicPr>
        <xdr:cNvPr id="30" name="ID_4758CA9A26844CC785FCA96F022E20ED" descr="未标题-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09470" y="32986345"/>
          <a:ext cx="1717040" cy="1730375"/>
        </a:xfrm>
        <a:prstGeom prst="rect">
          <a:avLst/>
        </a:prstGeom>
      </xdr:spPr>
    </xdr:pic>
  </etc:cellImage>
  <etc:cellImage>
    <xdr:pic>
      <xdr:nvPicPr>
        <xdr:cNvPr id="33" name="ID_0C6504BD5C2D4AD0AFDCE296549E0123" descr="未标题-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64080" y="36556315"/>
          <a:ext cx="1727835" cy="1730375"/>
        </a:xfrm>
        <a:prstGeom prst="rect">
          <a:avLst/>
        </a:prstGeom>
      </xdr:spPr>
    </xdr:pic>
  </etc:cellImage>
  <etc:cellImage>
    <xdr:pic>
      <xdr:nvPicPr>
        <xdr:cNvPr id="31" name="ID_785550E6B4454718950788067B0613AD" descr="未标题-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23440" y="34766885"/>
          <a:ext cx="1742440" cy="172974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<sst xmlns="http://schemas.openxmlformats.org/spreadsheetml/2006/main" count="57" uniqueCount="49">
  <si>
    <t>广东亮锐（光硕）半导体有限公司</t>
  </si>
  <si>
    <t>门市地址：中山市古镇环球灯配城A723-728，联系电话18088848813 梁小姐（微信同号）</t>
  </si>
  <si>
    <t>时光系列配套贴片光源板报价单</t>
  </si>
  <si>
    <r>
      <rPr>
        <b/>
        <sz val="18"/>
        <color rgb="FF1D41D5"/>
        <rFont val="微软雅黑"/>
        <charset val="134"/>
      </rPr>
      <t>①采用德国OSRAM（欧司朗）2835贴片光源</t>
    </r>
    <r>
      <rPr>
        <b/>
        <sz val="18"/>
        <color rgb="FFFF0000"/>
        <rFont val="微软雅黑"/>
        <charset val="134"/>
      </rPr>
      <t xml:space="preserve">显色指数（CRI）:80    </t>
    </r>
    <r>
      <rPr>
        <b/>
        <sz val="18"/>
        <color rgb="FF2844EE"/>
        <rFont val="微软雅黑"/>
        <charset val="134"/>
      </rPr>
      <t xml:space="preserve">                                                                                                                                                                                                     ②</t>
    </r>
    <r>
      <rPr>
        <b/>
        <sz val="18"/>
        <color rgb="FF1D41D5"/>
        <rFont val="微软雅黑"/>
        <charset val="134"/>
      </rPr>
      <t>采用德国OSRAM（欧司朗）2835贴片光源</t>
    </r>
    <r>
      <rPr>
        <b/>
        <sz val="18"/>
        <color rgb="FFFF0000"/>
        <rFont val="微软雅黑"/>
        <charset val="134"/>
      </rPr>
      <t xml:space="preserve">显色指数（CRI）:90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1D41D5"/>
        <rFont val="微软雅黑"/>
        <charset val="134"/>
      </rPr>
      <t>③采用台湾艾笛森2835贴片光源</t>
    </r>
    <r>
      <rPr>
        <b/>
        <sz val="18"/>
        <color rgb="FFFF0000"/>
        <rFont val="微软雅黑"/>
        <charset val="134"/>
      </rPr>
      <t>显色指数（CRI）:90                                                                                                                                                                                                                         可选色温：3000、3500、4000、5000、5700、6500K</t>
    </r>
  </si>
  <si>
    <t>序号       NO.</t>
  </si>
  <si>
    <t>外壳图片                      Accessories Pictures</t>
  </si>
  <si>
    <t>外壳尺寸          Size of Accessories</t>
  </si>
  <si>
    <t>基板直径                                                                   DiameterSize（mm）</t>
  </si>
  <si>
    <t>产品型号                             Product Model</t>
  </si>
  <si>
    <t>图片                                                            (Picture）</t>
  </si>
  <si>
    <t>功率                  Power</t>
  </si>
  <si>
    <t>串并联(S/P)</t>
  </si>
  <si>
    <r>
      <rPr>
        <b/>
        <sz val="13"/>
        <rFont val="微软雅黑"/>
        <charset val="134"/>
      </rPr>
      <t>①                         欧司朗</t>
    </r>
    <r>
      <rPr>
        <b/>
        <sz val="13"/>
        <color rgb="FFFF0000"/>
        <rFont val="微软雅黑"/>
        <charset val="134"/>
      </rPr>
      <t>80显指未税</t>
    </r>
    <r>
      <rPr>
        <b/>
        <sz val="13"/>
        <rFont val="微软雅黑"/>
        <charset val="134"/>
      </rPr>
      <t>单价Price RMB/PCS</t>
    </r>
  </si>
  <si>
    <r>
      <rPr>
        <b/>
        <sz val="13"/>
        <rFont val="微软雅黑"/>
        <charset val="134"/>
      </rPr>
      <t>②                   欧司朗</t>
    </r>
    <r>
      <rPr>
        <b/>
        <sz val="13"/>
        <color rgb="FFFF0000"/>
        <rFont val="微软雅黑"/>
        <charset val="134"/>
      </rPr>
      <t>90显指未税</t>
    </r>
    <r>
      <rPr>
        <b/>
        <sz val="13"/>
        <rFont val="微软雅黑"/>
        <charset val="134"/>
      </rPr>
      <t>单价Price    RMB/PCS</t>
    </r>
  </si>
  <si>
    <r>
      <rPr>
        <b/>
        <sz val="13"/>
        <rFont val="微软雅黑"/>
        <charset val="134"/>
      </rPr>
      <t>③                                艾笛森</t>
    </r>
    <r>
      <rPr>
        <b/>
        <sz val="13"/>
        <color rgb="FFFF0000"/>
        <rFont val="微软雅黑"/>
        <charset val="134"/>
      </rPr>
      <t>90显指 未税</t>
    </r>
    <r>
      <rPr>
        <b/>
        <sz val="13"/>
        <rFont val="微软雅黑"/>
        <charset val="134"/>
      </rPr>
      <t>单价Price    RMB/PCS</t>
    </r>
  </si>
  <si>
    <t>电流                          Current（mA）</t>
  </si>
  <si>
    <t>电压         Voltage（v）</t>
  </si>
  <si>
    <t>现货可选色温（K）                                显指   (CRI)</t>
  </si>
  <si>
    <t>2.5寸
开孔75</t>
  </si>
  <si>
    <t>42MM</t>
  </si>
  <si>
    <t>42MMCCC-7368-X-OSL90</t>
  </si>
  <si>
    <r>
      <rPr>
        <sz val="13"/>
        <color theme="1"/>
        <rFont val="微软雅黑"/>
        <charset val="134"/>
      </rPr>
      <t xml:space="preserve">12W                    </t>
    </r>
    <r>
      <rPr>
        <sz val="11"/>
        <color theme="1"/>
        <rFont val="微软雅黑"/>
        <charset val="134"/>
      </rPr>
      <t>（36V：5-12W）</t>
    </r>
  </si>
  <si>
    <t>4C3B</t>
  </si>
  <si>
    <t>特卖价
1.1</t>
  </si>
  <si>
    <t>120mA=5W 
150mA=7W 
200mA=9W         
250mA=10W
300mA=12W</t>
  </si>
  <si>
    <t xml:space="preserve"> 36-39V</t>
  </si>
  <si>
    <r>
      <rPr>
        <sz val="13"/>
        <rFont val="微软雅黑"/>
        <charset val="134"/>
      </rPr>
      <t>3000、</t>
    </r>
    <r>
      <rPr>
        <sz val="13"/>
        <color rgb="FFFF0000"/>
        <rFont val="微软雅黑"/>
        <charset val="134"/>
      </rPr>
      <t>3500</t>
    </r>
    <r>
      <rPr>
        <sz val="13"/>
        <rFont val="微软雅黑"/>
        <charset val="134"/>
      </rPr>
      <t>、4000、</t>
    </r>
    <r>
      <rPr>
        <sz val="13"/>
        <color rgb="FFFF0000"/>
        <rFont val="微软雅黑"/>
        <charset val="134"/>
      </rPr>
      <t>5000</t>
    </r>
    <r>
      <rPr>
        <sz val="13"/>
        <rFont val="微软雅黑"/>
        <charset val="134"/>
      </rPr>
      <t>、5700、6500K                                显指90</t>
    </r>
  </si>
  <si>
    <t>3.5寸
开孔95</t>
  </si>
  <si>
    <t>62MM</t>
  </si>
  <si>
    <t>62MMCCC-7373-X-OSL90</t>
  </si>
  <si>
    <t>9W</t>
  </si>
  <si>
    <t>3C3B</t>
  </si>
  <si>
    <t xml:space="preserve">280-300mA  </t>
  </si>
  <si>
    <t>27-30V</t>
  </si>
  <si>
    <t>62MMCCC-7374-X-OSL90</t>
  </si>
  <si>
    <r>
      <rPr>
        <sz val="13"/>
        <color theme="1"/>
        <rFont val="微软雅黑"/>
        <charset val="134"/>
      </rPr>
      <t xml:space="preserve">24W              </t>
    </r>
    <r>
      <rPr>
        <sz val="11"/>
        <color theme="1"/>
        <rFont val="微软雅黑"/>
        <charset val="134"/>
      </rPr>
      <t>（36V：20-24W）</t>
    </r>
  </si>
  <si>
    <t>4C6B</t>
  </si>
  <si>
    <t>300mA=12W
350mA=15W
450mA=18W
500mA=20W
600mA=25W</t>
  </si>
  <si>
    <t>4寸
开孔115</t>
  </si>
  <si>
    <t>75MM</t>
  </si>
  <si>
    <t>75MMCCC-7928-X-OSL90</t>
  </si>
  <si>
    <t>15W</t>
  </si>
  <si>
    <t>5C3B</t>
  </si>
  <si>
    <t>45-50V</t>
  </si>
  <si>
    <t>75MMCCC-7927-X-OSL90</t>
  </si>
  <si>
    <r>
      <rPr>
        <sz val="13"/>
        <color theme="1"/>
        <rFont val="微软雅黑"/>
        <charset val="134"/>
      </rPr>
      <t xml:space="preserve">32W                    </t>
    </r>
    <r>
      <rPr>
        <sz val="11"/>
        <color theme="1"/>
        <rFont val="微软雅黑"/>
        <charset val="134"/>
      </rPr>
      <t>（36V：20-32W）</t>
    </r>
  </si>
  <si>
    <t>4C8B</t>
  </si>
  <si>
    <t xml:space="preserve">450mA=18W
500mA=20W
600mA=25W
700mA=28W
750mA=30W  </t>
  </si>
  <si>
    <t>温馨提示：以上单价均为未税单价，含税加8%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</si>
</sst>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28"/>
      <color rgb="FF1D41D5"/>
      <name val="微软雅黑"/>
      <charset val="134"/>
    </font>
    <font>
      <b/>
      <sz val="13"/>
      <color theme="1"/>
      <name val="微软雅黑"/>
      <charset val="134"/>
    </font>
    <font>
      <b/>
      <sz val="25"/>
      <color rgb="FF1D41D5"/>
      <name val="微软雅黑"/>
      <charset val="134"/>
    </font>
    <font>
      <b/>
      <sz val="18"/>
      <color rgb="FF1D41D5"/>
      <name val="微软雅黑"/>
      <charset val="134"/>
    </font>
    <font>
      <b/>
      <sz val="18"/>
      <color rgb="FF1402BE"/>
      <name val="微软雅黑"/>
      <charset val="134"/>
    </font>
    <font>
      <b/>
      <sz val="13"/>
      <name val="微软雅黑"/>
      <charset val="134"/>
    </font>
    <font>
      <sz val="13"/>
      <color theme="1"/>
      <name val="微软雅黑"/>
      <charset val="134"/>
    </font>
    <font>
      <sz val="13"/>
      <name val="微软雅黑"/>
      <charset val="134"/>
    </font>
    <font>
      <sz val="36"/>
      <color theme="1"/>
      <name val="微软雅黑"/>
      <charset val="134"/>
    </font>
    <font>
      <b/>
      <sz val="12"/>
      <color theme="1"/>
      <name val="微软雅黑"/>
      <charset val="134"/>
    </font>
    <font>
      <sz val="13"/>
      <color rgb="FFFF000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rgb="FFFF0000"/>
      <name val="微软雅黑"/>
      <charset val="134"/>
    </font>
    <font>
      <b/>
      <sz val="18"/>
      <color rgb="FF2844EE"/>
      <name val="微软雅黑"/>
      <charset val="134"/>
    </font>
    <font>
      <b/>
      <sz val="13"/>
      <color rgb="FFFF0000"/>
      <name val="微软雅黑"/>
      <charset val="134"/>
    </font>
    <font>
      <sz val="11"/>
      <color theme="1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1" borderId="4" applyNumberFormat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left" vertical="center" wrapText="1"/>
    </xf>
    <xf numFmtId="0" fontId="6" fillId="0" borderId="0" xfId="0" applyNumberFormat="1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tabSelected="1" topLeftCell="A4" workbookViewId="0">
      <selection activeCell="A1" sqref="$A1:$XFD1048576"/>
    </sheetView>
  </sheetViews>
  <sheetFormatPr defaultColWidth="8.87962962962963" defaultRowHeight="100.05" customHeight="1"/>
  <cols>
    <col min="1" max="1" width="8.56481481481481" style="1" customWidth="1"/>
    <col min="2" max="2" width="20.5092592592593" style="1" customWidth="1"/>
    <col min="3" max="3" width="14.8055555555556" style="1" customWidth="1"/>
    <col min="4" max="4" width="12.0185185185185" style="1" customWidth="1"/>
    <col min="5" max="5" width="15.537037037037" style="2" customWidth="1"/>
    <col min="6" max="6" width="25.5" style="2" customWidth="1"/>
    <col min="7" max="8" width="10.5555555555556" style="1" customWidth="1"/>
    <col min="9" max="11" width="12.5462962962963" style="1" customWidth="1"/>
    <col min="12" max="12" width="17.537037037037" style="1" customWidth="1"/>
    <col min="13" max="13" width="11.4259259259259" style="3" customWidth="1"/>
    <col min="14" max="14" width="17.5277777777778" style="4" customWidth="1"/>
    <col min="15" max="15" width="28" style="1" customWidth="1"/>
    <col min="16" max="16384" width="8.87962962962963" style="1"/>
  </cols>
  <sheetData>
    <row r="1" s="1" customFormat="1" ht="40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22"/>
    </row>
    <row r="2" s="1" customFormat="1" ht="33" customHeight="1" spans="1:15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23"/>
    </row>
    <row r="3" s="1" customFormat="1" ht="50" customHeight="1" spans="1:14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4" s="1" customFormat="1" ht="125" customHeight="1" spans="1:14">
      <c r="A4" s="8" t="s">
        <v>3</v>
      </c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="2" customFormat="1" ht="97" customHeight="1" spans="1:14">
      <c r="A5" s="10" t="s">
        <v>4</v>
      </c>
      <c r="B5" s="10" t="s">
        <v>5</v>
      </c>
      <c r="C5" s="10" t="s">
        <v>6</v>
      </c>
      <c r="D5" s="11" t="s">
        <v>7</v>
      </c>
      <c r="E5" s="11" t="s">
        <v>8</v>
      </c>
      <c r="F5" s="11" t="s">
        <v>9</v>
      </c>
      <c r="G5" s="11" t="s">
        <v>10</v>
      </c>
      <c r="H5" s="11" t="s">
        <v>11</v>
      </c>
      <c r="I5" s="11" t="s">
        <v>12</v>
      </c>
      <c r="J5" s="11" t="s">
        <v>13</v>
      </c>
      <c r="K5" s="11" t="s">
        <v>14</v>
      </c>
      <c r="L5" s="11" t="s">
        <v>15</v>
      </c>
      <c r="M5" s="11" t="s">
        <v>16</v>
      </c>
      <c r="N5" s="24" t="s">
        <v>17</v>
      </c>
    </row>
    <row r="6" s="1" customFormat="1" ht="150" customHeight="1" spans="1:14">
      <c r="A6" s="12">
        <v>1</v>
      </c>
      <c r="B6" s="13" t="str">
        <f>_xlfn.DISPIMG("ID_D18CD11ABF0F4EC1AE76FD13045D2790",1)</f>
        <v>=DISPIMG("ID_D18CD11ABF0F4EC1AE76FD13045D2790",1)</v>
      </c>
      <c r="C6" s="12" t="s">
        <v>18</v>
      </c>
      <c r="D6" s="14" t="s">
        <v>19</v>
      </c>
      <c r="E6" s="12" t="s">
        <v>20</v>
      </c>
      <c r="F6" s="12" t="str">
        <f>_xlfn.DISPIMG("ID_86222B24395B42E7A2238956E9D3DE55",1)</f>
        <v>=DISPIMG("ID_86222B24395B42E7A2238956E9D3DE55",1)</v>
      </c>
      <c r="G6" s="12" t="s">
        <v>21</v>
      </c>
      <c r="H6" s="13" t="s">
        <v>22</v>
      </c>
      <c r="I6" s="25" t="s">
        <v>23</v>
      </c>
      <c r="J6" s="13">
        <v>1.9</v>
      </c>
      <c r="K6" s="25" t="s">
        <v>23</v>
      </c>
      <c r="L6" s="12" t="s">
        <v>24</v>
      </c>
      <c r="M6" s="26" t="s">
        <v>25</v>
      </c>
      <c r="N6" s="27" t="s">
        <v>26</v>
      </c>
    </row>
    <row r="7" s="1" customFormat="1" ht="150" customHeight="1" spans="1:14">
      <c r="A7" s="12">
        <v>2</v>
      </c>
      <c r="B7" s="15" t="str">
        <f>_xlfn.DISPIMG("ID_57D784AA4BAE45BEAC586DC40DB45D12",1)</f>
        <v>=DISPIMG("ID_57D784AA4BAE45BEAC586DC40DB45D12",1)</v>
      </c>
      <c r="C7" s="16" t="s">
        <v>27</v>
      </c>
      <c r="D7" s="17" t="s">
        <v>28</v>
      </c>
      <c r="E7" s="12" t="s">
        <v>29</v>
      </c>
      <c r="F7" s="12" t="str">
        <f>_xlfn.DISPIMG("ID_4758CA9A26844CC785FCA96F022E20ED",1)</f>
        <v>=DISPIMG("ID_4758CA9A26844CC785FCA96F022E20ED",1)</v>
      </c>
      <c r="G7" s="12" t="s">
        <v>30</v>
      </c>
      <c r="H7" s="13" t="s">
        <v>31</v>
      </c>
      <c r="I7" s="13">
        <v>1.4</v>
      </c>
      <c r="J7" s="13">
        <v>1.9</v>
      </c>
      <c r="K7" s="13">
        <v>1.4</v>
      </c>
      <c r="L7" s="13" t="s">
        <v>32</v>
      </c>
      <c r="M7" s="26" t="s">
        <v>33</v>
      </c>
      <c r="N7" s="27" t="s">
        <v>26</v>
      </c>
    </row>
    <row r="8" s="1" customFormat="1" ht="150" customHeight="1" spans="1:14">
      <c r="A8" s="12">
        <v>3</v>
      </c>
      <c r="B8" s="18"/>
      <c r="C8" s="18"/>
      <c r="D8" s="19"/>
      <c r="E8" s="12" t="s">
        <v>34</v>
      </c>
      <c r="F8" s="12" t="str">
        <f>_xlfn.DISPIMG("ID_785550E6B4454718950788067B0613AD",1)</f>
        <v>=DISPIMG("ID_785550E6B4454718950788067B0613AD",1)</v>
      </c>
      <c r="G8" s="12" t="s">
        <v>35</v>
      </c>
      <c r="H8" s="13" t="s">
        <v>36</v>
      </c>
      <c r="I8" s="13">
        <v>2.5</v>
      </c>
      <c r="J8" s="13">
        <v>3.7</v>
      </c>
      <c r="K8" s="13">
        <v>2.5</v>
      </c>
      <c r="L8" s="12" t="s">
        <v>37</v>
      </c>
      <c r="M8" s="26" t="s">
        <v>25</v>
      </c>
      <c r="N8" s="27" t="s">
        <v>26</v>
      </c>
    </row>
    <row r="9" s="1" customFormat="1" ht="150" customHeight="1" spans="1:14">
      <c r="A9" s="12">
        <v>4</v>
      </c>
      <c r="B9" s="13" t="str">
        <f>_xlfn.DISPIMG("ID_56991FBB6F70461B8D096FC4ED6888E6",1)</f>
        <v>=DISPIMG("ID_56991FBB6F70461B8D096FC4ED6888E6",1)</v>
      </c>
      <c r="C9" s="12" t="s">
        <v>38</v>
      </c>
      <c r="D9" s="20" t="s">
        <v>39</v>
      </c>
      <c r="E9" s="12" t="s">
        <v>40</v>
      </c>
      <c r="F9" s="12" t="str">
        <f>_xlfn.DISPIMG("ID_0C6504BD5C2D4AD0AFDCE296549E0123",1)</f>
        <v>=DISPIMG("ID_0C6504BD5C2D4AD0AFDCE296549E0123",1)</v>
      </c>
      <c r="G9" s="12" t="s">
        <v>41</v>
      </c>
      <c r="H9" s="13" t="s">
        <v>42</v>
      </c>
      <c r="I9" s="13">
        <v>2.2</v>
      </c>
      <c r="J9" s="13">
        <v>2.8</v>
      </c>
      <c r="K9" s="13">
        <v>2.2</v>
      </c>
      <c r="L9" s="13" t="s">
        <v>32</v>
      </c>
      <c r="M9" s="26" t="s">
        <v>43</v>
      </c>
      <c r="N9" s="27" t="s">
        <v>26</v>
      </c>
    </row>
    <row r="10" s="1" customFormat="1" ht="150" customHeight="1" spans="1:14">
      <c r="A10" s="12">
        <v>5</v>
      </c>
      <c r="B10" s="13"/>
      <c r="C10" s="13"/>
      <c r="D10" s="20"/>
      <c r="E10" s="12" t="s">
        <v>44</v>
      </c>
      <c r="F10" s="12" t="str">
        <f>_xlfn.DISPIMG("ID_B0CFE3A35C6041A480742CBB78A4E472",1)</f>
        <v>=DISPIMG("ID_B0CFE3A35C6041A480742CBB78A4E472",1)</v>
      </c>
      <c r="G10" s="12" t="s">
        <v>45</v>
      </c>
      <c r="H10" s="13" t="s">
        <v>46</v>
      </c>
      <c r="I10" s="13">
        <v>3.4</v>
      </c>
      <c r="J10" s="13">
        <v>5</v>
      </c>
      <c r="K10" s="13">
        <v>3.4</v>
      </c>
      <c r="L10" s="12" t="s">
        <v>47</v>
      </c>
      <c r="M10" s="26" t="s">
        <v>25</v>
      </c>
      <c r="N10" s="27" t="s">
        <v>26</v>
      </c>
    </row>
    <row r="11" s="1" customFormat="1" ht="59" customHeight="1" spans="1:14">
      <c r="A11" s="21" t="s">
        <v>48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</sheetData>
  <mergeCells count="11">
    <mergeCell ref="A1:N1"/>
    <mergeCell ref="A2:N2"/>
    <mergeCell ref="A3:N3"/>
    <mergeCell ref="A4:N4"/>
    <mergeCell ref="A11:N11"/>
    <mergeCell ref="B7:B8"/>
    <mergeCell ref="B9:B10"/>
    <mergeCell ref="C7:C8"/>
    <mergeCell ref="C9:C10"/>
    <mergeCell ref="D7:D8"/>
    <mergeCell ref="D9:D1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田力</dc:creator>
  <cp:lastModifiedBy>田力    15398880588</cp:lastModifiedBy>
  <dcterms:created xsi:type="dcterms:W3CDTF">2022-08-26T15:03:57Z</dcterms:created>
  <dcterms:modified xsi:type="dcterms:W3CDTF">2022-08-26T15:04:28Z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07C2C9F52D5F4BA294AC16F0782E8D2A</vt:lpwstr>
  </property>
  <property fmtid="{D5CDD505-2E9C-101B-9397-08002B2CF9AE}" pid="3" name="KSOProductBuildVer">
    <vt:lpwstr>2052-11.1.0.12302</vt:lpwstr>
  </property>
</Properties>
</file>